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 firstSheet="3" activeTab="3"/>
  </bookViews>
  <sheets>
    <sheet name="foxz" sheetId="4" state="veryHidden" r:id="rId1"/>
    <sheet name="Kangatang" sheetId="6" state="veryHidden" r:id="rId2"/>
    <sheet name="Kangatang_2" sheetId="7" state="veryHidden" r:id="rId3"/>
    <sheet name="bieu 1" sheetId="1" r:id="rId4"/>
    <sheet name="bieu 2" sheetId="5" r:id="rId5"/>
    <sheet name="Sheet1" sheetId="8" r:id="rId6"/>
  </sheets>
  <calcPr calcId="144525"/>
</workbook>
</file>

<file path=xl/calcChain.xml><?xml version="1.0" encoding="utf-8"?>
<calcChain xmlns="http://schemas.openxmlformats.org/spreadsheetml/2006/main">
  <c r="I164" i="1" l="1"/>
  <c r="J157" i="1"/>
  <c r="J159" i="1"/>
  <c r="I162" i="1"/>
  <c r="I10" i="1" l="1"/>
  <c r="I11" i="1"/>
  <c r="I9" i="1"/>
  <c r="J9" i="1"/>
  <c r="J10" i="1"/>
  <c r="J11" i="1"/>
  <c r="H10" i="1"/>
  <c r="G10" i="1"/>
  <c r="F10" i="1"/>
  <c r="G9" i="1"/>
  <c r="H74" i="1"/>
  <c r="G74" i="1"/>
  <c r="H9" i="1"/>
  <c r="H48" i="1"/>
  <c r="F9" i="1"/>
  <c r="F110" i="1"/>
  <c r="F11" i="1"/>
  <c r="G11" i="1"/>
  <c r="H11" i="1"/>
  <c r="J13" i="1"/>
  <c r="J14" i="1"/>
  <c r="J15" i="1"/>
  <c r="J17" i="1"/>
  <c r="J18" i="1"/>
  <c r="J19" i="1"/>
  <c r="J21" i="1"/>
  <c r="J22" i="1"/>
  <c r="J23" i="1"/>
  <c r="J25" i="1"/>
  <c r="J26" i="1"/>
  <c r="J27" i="1"/>
  <c r="J29" i="1"/>
  <c r="J30" i="1"/>
  <c r="J31" i="1"/>
  <c r="J33" i="1"/>
  <c r="J34" i="1"/>
  <c r="J35" i="1"/>
  <c r="J36" i="1"/>
  <c r="J38" i="1"/>
  <c r="J39" i="1"/>
  <c r="J40" i="1"/>
  <c r="J42" i="1"/>
  <c r="J43" i="1"/>
  <c r="J44" i="1"/>
  <c r="J46" i="1"/>
  <c r="J47" i="1"/>
  <c r="J48" i="1"/>
  <c r="J50" i="1"/>
  <c r="J51" i="1"/>
  <c r="J52" i="1"/>
  <c r="J63" i="1"/>
  <c r="J64" i="1"/>
  <c r="J65" i="1"/>
  <c r="J67" i="1"/>
  <c r="J68" i="1"/>
  <c r="J69" i="1"/>
  <c r="J74" i="1"/>
  <c r="J76" i="1"/>
  <c r="J77" i="1"/>
  <c r="J78" i="1"/>
  <c r="J80" i="1"/>
  <c r="J81" i="1"/>
  <c r="J82" i="1"/>
  <c r="J84" i="1"/>
  <c r="J85" i="1"/>
  <c r="J86" i="1"/>
  <c r="J88" i="1"/>
  <c r="J89" i="1"/>
  <c r="J90" i="1"/>
  <c r="J92" i="1"/>
  <c r="J94" i="1"/>
  <c r="J95" i="1"/>
  <c r="J96" i="1"/>
  <c r="J106" i="1"/>
  <c r="J108" i="1"/>
  <c r="J109" i="1"/>
  <c r="J110" i="1"/>
  <c r="J116" i="1"/>
  <c r="J117" i="1"/>
  <c r="J118" i="1"/>
  <c r="J119" i="1"/>
  <c r="J125" i="1"/>
  <c r="J131" i="1"/>
  <c r="J144" i="1"/>
  <c r="J145" i="1"/>
  <c r="J146" i="1"/>
  <c r="J149" i="1"/>
  <c r="J151" i="1"/>
  <c r="J153" i="1"/>
  <c r="J156" i="1"/>
  <c r="I14" i="1"/>
  <c r="I15" i="1"/>
  <c r="I17" i="1"/>
  <c r="I18" i="1"/>
  <c r="I19" i="1"/>
  <c r="I21" i="1"/>
  <c r="I22" i="1"/>
  <c r="I23" i="1"/>
  <c r="I25" i="1"/>
  <c r="I26" i="1"/>
  <c r="I27" i="1"/>
  <c r="I29" i="1"/>
  <c r="I30" i="1"/>
  <c r="I31" i="1"/>
  <c r="I33" i="1"/>
  <c r="I34" i="1"/>
  <c r="I35" i="1"/>
  <c r="I36" i="1"/>
  <c r="I38" i="1"/>
  <c r="I39" i="1"/>
  <c r="I40" i="1"/>
  <c r="I42" i="1"/>
  <c r="I43" i="1"/>
  <c r="I44" i="1"/>
  <c r="I48" i="1"/>
  <c r="I50" i="1"/>
  <c r="I51" i="1"/>
  <c r="I52" i="1"/>
  <c r="I63" i="1"/>
  <c r="I64" i="1"/>
  <c r="I65" i="1"/>
  <c r="I67" i="1"/>
  <c r="I68" i="1"/>
  <c r="I69" i="1"/>
  <c r="I74" i="1"/>
  <c r="I76" i="1"/>
  <c r="I77" i="1"/>
  <c r="I78" i="1"/>
  <c r="I80" i="1"/>
  <c r="I81" i="1"/>
  <c r="I82" i="1"/>
  <c r="I84" i="1"/>
  <c r="I85" i="1"/>
  <c r="I86" i="1"/>
  <c r="I88" i="1"/>
  <c r="I89" i="1"/>
  <c r="I90" i="1"/>
  <c r="I92" i="1"/>
  <c r="I94" i="1"/>
  <c r="I95" i="1"/>
  <c r="I96" i="1"/>
  <c r="I106" i="1"/>
  <c r="I108" i="1"/>
  <c r="I109" i="1"/>
  <c r="I110" i="1"/>
  <c r="I116" i="1"/>
  <c r="I117" i="1"/>
  <c r="I118" i="1"/>
  <c r="I119" i="1"/>
  <c r="I125" i="1"/>
  <c r="I131" i="1"/>
  <c r="I144" i="1"/>
  <c r="I145" i="1"/>
  <c r="I146" i="1"/>
  <c r="I149" i="1"/>
  <c r="I151" i="1"/>
  <c r="I153" i="1"/>
  <c r="I156" i="1"/>
  <c r="I13" i="1"/>
  <c r="H141" i="1"/>
  <c r="H153" i="1"/>
  <c r="H151" i="1"/>
  <c r="H149" i="1"/>
  <c r="H96" i="1" l="1"/>
  <c r="H90" i="1"/>
  <c r="H86" i="1"/>
  <c r="H80" i="1"/>
  <c r="H76" i="1"/>
  <c r="F74" i="1"/>
  <c r="E74" i="1"/>
  <c r="H67" i="1"/>
  <c r="H61" i="1"/>
  <c r="H57" i="1"/>
  <c r="H50" i="1"/>
  <c r="H35" i="1"/>
  <c r="H31" i="1"/>
  <c r="H25" i="1"/>
  <c r="H23" i="1"/>
  <c r="H19" i="1"/>
  <c r="H13" i="1"/>
  <c r="G48" i="1"/>
  <c r="F48" i="1"/>
  <c r="E48" i="1"/>
  <c r="F36" i="1"/>
  <c r="H110" i="1"/>
  <c r="G110" i="1"/>
  <c r="E110" i="1"/>
  <c r="F96" i="1"/>
  <c r="E96" i="1"/>
  <c r="F90" i="1"/>
  <c r="E90" i="1"/>
  <c r="F86" i="1"/>
  <c r="E86" i="1"/>
  <c r="G82" i="1"/>
  <c r="F82" i="1"/>
  <c r="E82" i="1"/>
  <c r="G78" i="1"/>
  <c r="F78" i="1"/>
  <c r="E78" i="1"/>
  <c r="G69" i="1"/>
  <c r="F69" i="1"/>
  <c r="E69" i="1"/>
  <c r="H65" i="1"/>
  <c r="F65" i="1"/>
  <c r="E65" i="1"/>
  <c r="G61" i="1"/>
  <c r="F57" i="1"/>
  <c r="G52" i="1"/>
  <c r="H44" i="1"/>
  <c r="H40" i="1"/>
  <c r="F52" i="1"/>
  <c r="E52" i="1"/>
  <c r="F44" i="1"/>
  <c r="F40" i="1"/>
  <c r="G27" i="1"/>
  <c r="G35" i="1"/>
  <c r="F27" i="1"/>
  <c r="F31" i="1"/>
  <c r="D74" i="1"/>
  <c r="D48" i="1"/>
  <c r="G15" i="1"/>
  <c r="F15" i="1"/>
  <c r="G23" i="1"/>
  <c r="F19" i="1"/>
  <c r="E44" i="1"/>
  <c r="E40" i="1"/>
  <c r="E35" i="1"/>
  <c r="E31" i="1"/>
  <c r="E27" i="1"/>
  <c r="E23" i="1"/>
  <c r="E19" i="1"/>
  <c r="E15" i="1"/>
  <c r="H82" i="1" l="1"/>
  <c r="H15" i="1"/>
  <c r="H27" i="1"/>
  <c r="H52" i="1"/>
  <c r="H69" i="1"/>
  <c r="H78" i="1"/>
  <c r="U6" i="5"/>
  <c r="V7" i="5" l="1"/>
  <c r="L7" i="5"/>
  <c r="H7" i="5" s="1"/>
  <c r="K7" i="5"/>
  <c r="G7" i="5" s="1"/>
  <c r="J7" i="5"/>
  <c r="F7" i="5" s="1"/>
  <c r="F6" i="5"/>
</calcChain>
</file>

<file path=xl/sharedStrings.xml><?xml version="1.0" encoding="utf-8"?>
<sst xmlns="http://schemas.openxmlformats.org/spreadsheetml/2006/main" count="372" uniqueCount="183">
  <si>
    <t>Số TT</t>
  </si>
  <si>
    <t>DANH MỤC</t>
  </si>
  <si>
    <t>ĐVT</t>
  </si>
  <si>
    <t>% So sánh</t>
  </si>
  <si>
    <t>Ghi chú</t>
  </si>
  <si>
    <t>A</t>
  </si>
  <si>
    <t xml:space="preserve"> SX NÔNG NGHIỆP</t>
  </si>
  <si>
    <t>I</t>
  </si>
  <si>
    <t xml:space="preserve"> Trồng trọt</t>
  </si>
  <si>
    <t>Tổng diện tích GT</t>
  </si>
  <si>
    <t>ha</t>
  </si>
  <si>
    <t>Tổng SLLT có hạt</t>
  </si>
  <si>
    <t>tấn</t>
  </si>
  <si>
    <t>Cây Lương thực có hạt</t>
  </si>
  <si>
    <t>1.1</t>
  </si>
  <si>
    <t>Cây lúa cả năm</t>
  </si>
  <si>
    <t xml:space="preserve">              -Diện tích</t>
  </si>
  <si>
    <t>tạ/ha</t>
  </si>
  <si>
    <t xml:space="preserve">              - Sản lượng</t>
  </si>
  <si>
    <t>1.1.1</t>
  </si>
  <si>
    <t xml:space="preserve"> Lúa Xuân</t>
  </si>
  <si>
    <t>1.1.2</t>
  </si>
  <si>
    <t>Lúa mùa</t>
  </si>
  <si>
    <t>1.2</t>
  </si>
  <si>
    <t>Ngô cả năm</t>
  </si>
  <si>
    <t>1.2.1</t>
  </si>
  <si>
    <t>Ngô xuân</t>
  </si>
  <si>
    <t>1.2.2</t>
  </si>
  <si>
    <t>Ngô Hè -Thu</t>
  </si>
  <si>
    <t>2.1</t>
  </si>
  <si>
    <t>Khoai lang</t>
  </si>
  <si>
    <t>2.2</t>
  </si>
  <si>
    <t>Sắn</t>
  </si>
  <si>
    <t>2.3</t>
  </si>
  <si>
    <t xml:space="preserve"> Cây có củ khác (Khoai sọ, Dong Giềng...)</t>
  </si>
  <si>
    <t xml:space="preserve"> tấn</t>
  </si>
  <si>
    <t xml:space="preserve">Cây thực phẩm </t>
  </si>
  <si>
    <t>3.1</t>
  </si>
  <si>
    <t>Rau các loại</t>
  </si>
  <si>
    <t xml:space="preserve">              - Năng suất</t>
  </si>
  <si>
    <t xml:space="preserve"> tạ/ha</t>
  </si>
  <si>
    <t xml:space="preserve">  - Trong đó:</t>
  </si>
  <si>
    <t xml:space="preserve"> + Vụ đông xuân:</t>
  </si>
  <si>
    <t xml:space="preserve"> + Vụ mùa:</t>
  </si>
  <si>
    <t>3.2</t>
  </si>
  <si>
    <t>Khoai tây</t>
  </si>
  <si>
    <t>3.3</t>
  </si>
  <si>
    <t>Đậu, đỗ các loại (trừ đậu tương): Đỗ đen, đỗ xanh, ...</t>
  </si>
  <si>
    <t>3.4</t>
  </si>
  <si>
    <t>Dưa các loại (trừ dưa hấu)</t>
  </si>
  <si>
    <t>Cây CN hàng năm</t>
  </si>
  <si>
    <t>4.1</t>
  </si>
  <si>
    <t>Lạc</t>
  </si>
  <si>
    <t>4.2</t>
  </si>
  <si>
    <t>Đậu tương</t>
  </si>
  <si>
    <t>4.3</t>
  </si>
  <si>
    <t>Mía</t>
  </si>
  <si>
    <t>4.4</t>
  </si>
  <si>
    <t>Thuốc lá</t>
  </si>
  <si>
    <t>4.5</t>
  </si>
  <si>
    <t>Cây CN khác (Bông, vừng…)</t>
  </si>
  <si>
    <t>Cây hàng năm khác</t>
  </si>
  <si>
    <t>5.1</t>
  </si>
  <si>
    <t xml:space="preserve"> - Cây khác: Cây làm thức ăn gia súc, hoa cảnh...</t>
  </si>
  <si>
    <t>5.2</t>
  </si>
  <si>
    <t>5.3</t>
  </si>
  <si>
    <t xml:space="preserve">
TH 9 tháng</t>
  </si>
  <si>
    <t>Ớt</t>
  </si>
  <si>
    <t>Thạch đen</t>
  </si>
  <si>
    <t>Dưa hấu</t>
  </si>
  <si>
    <t xml:space="preserve">              - Diện tích</t>
  </si>
  <si>
    <t>5.4</t>
  </si>
  <si>
    <t>Cây có củ</t>
  </si>
  <si>
    <t>B</t>
  </si>
  <si>
    <t>Chăn nuôi, thuỷ sản</t>
  </si>
  <si>
    <t xml:space="preserve">Chăn nuôi </t>
  </si>
  <si>
    <t xml:space="preserve"> - Tổng đàn trâu</t>
  </si>
  <si>
    <t>Con</t>
  </si>
  <si>
    <t xml:space="preserve"> - Tổng đàn Bò</t>
  </si>
  <si>
    <t xml:space="preserve"> - Tổng đàn lợn</t>
  </si>
  <si>
    <t xml:space="preserve"> - Tổng Gia cầm</t>
  </si>
  <si>
    <t>1000
Con</t>
  </si>
  <si>
    <t>Thuỷ sản</t>
  </si>
  <si>
    <t xml:space="preserve"> - Diện tích</t>
  </si>
  <si>
    <t xml:space="preserve"> - Sản lượng</t>
  </si>
  <si>
    <t>Tấn</t>
  </si>
  <si>
    <t>C</t>
  </si>
  <si>
    <t>Lâm nghiệp</t>
  </si>
  <si>
    <t xml:space="preserve"> a</t>
  </si>
  <si>
    <t xml:space="preserve"> PT lâm nghịêp</t>
  </si>
  <si>
    <t>Trồng rừng tập trung</t>
  </si>
  <si>
    <t>Trong đó: Trồng rừng gỗ lớn</t>
  </si>
  <si>
    <t>Trồng cây phân tán</t>
  </si>
  <si>
    <t>Cây</t>
  </si>
  <si>
    <t>Chăm sóc rừng</t>
  </si>
  <si>
    <t xml:space="preserve">Khoanh nuôi tái sinh rừng </t>
  </si>
  <si>
    <t>Khoán bảo vệ rừng</t>
  </si>
  <si>
    <t>Trồng cây ăn quả</t>
  </si>
  <si>
    <t>b</t>
  </si>
  <si>
    <t>Quản lý BVR</t>
  </si>
  <si>
    <t xml:space="preserve"> -</t>
  </si>
  <si>
    <t xml:space="preserve"> Số vụ cháy rừng</t>
  </si>
  <si>
    <t>vụ</t>
  </si>
  <si>
    <t xml:space="preserve"> Diện tích rừng bị cháy</t>
  </si>
  <si>
    <t xml:space="preserve"> Số vụ vi phạm</t>
  </si>
  <si>
    <t>c</t>
  </si>
  <si>
    <t>Khai thác lâm sản</t>
  </si>
  <si>
    <t>Gỗ</t>
  </si>
  <si>
    <t>Nhựa thông</t>
  </si>
  <si>
    <t>-</t>
  </si>
  <si>
    <t>Hồi</t>
  </si>
  <si>
    <t>D</t>
  </si>
  <si>
    <t>Dịch vụ kỹ thuật</t>
  </si>
  <si>
    <t xml:space="preserve"> Cung ứng giống </t>
  </si>
  <si>
    <t xml:space="preserve"> Cung ứng phân bón</t>
  </si>
  <si>
    <t xml:space="preserve"> Dịch vụ thuỷ lợi</t>
  </si>
  <si>
    <t xml:space="preserve"> Diện tích tưới vụ đông - xuân</t>
  </si>
  <si>
    <t xml:space="preserve"> Trong đó: Diện tích tưới lúa xuân</t>
  </si>
  <si>
    <t xml:space="preserve"> Dịch vụ thú y</t>
  </si>
  <si>
    <t xml:space="preserve"> Tiêm phòng</t>
  </si>
  <si>
    <t xml:space="preserve"> - Tiêm phòng trâu bò</t>
  </si>
  <si>
    <t xml:space="preserve"> Trong đó tiêm phòng LMLM</t>
  </si>
  <si>
    <t xml:space="preserve"> - Tiêm phòng lợn</t>
  </si>
  <si>
    <t xml:space="preserve"> - Tiêm phòng gia cầm</t>
  </si>
  <si>
    <t xml:space="preserve"> - Tiêm phòng dại (chó, mèo)</t>
  </si>
  <si>
    <t>E</t>
  </si>
  <si>
    <t>Phát triển nông thôn</t>
  </si>
  <si>
    <t>Môi trường nông thôn</t>
  </si>
  <si>
    <t>Tỷ lệ dân cư nông thôn được sử dụng nước hợp vệ sinh</t>
  </si>
  <si>
    <t>%</t>
  </si>
  <si>
    <t>Xây dựng nông thôn mới</t>
  </si>
  <si>
    <t>Bình quân số tiêu chí đạt/xã</t>
  </si>
  <si>
    <r>
      <t>m</t>
    </r>
    <r>
      <rPr>
        <vertAlign val="superscript"/>
        <sz val="14"/>
        <rFont val="Times New Roman"/>
        <family val="1"/>
      </rPr>
      <t>3</t>
    </r>
  </si>
  <si>
    <t>Diện tích tưới lúa mùa</t>
  </si>
  <si>
    <t>Phụ lục 02 - QLXD</t>
  </si>
  <si>
    <t>Đơn vị: triệu đồng</t>
  </si>
  <si>
    <t>TT</t>
  </si>
  <si>
    <t>Nội dung</t>
  </si>
  <si>
    <t>Địa điểm xây dựng</t>
  </si>
  <si>
    <t>Quyết định đầu tư</t>
  </si>
  <si>
    <t>Ước Thực hiện</t>
  </si>
  <si>
    <t>Ước Giải ngân</t>
  </si>
  <si>
    <t>Số QĐ, ngày, tháng, năm ban hành</t>
  </si>
  <si>
    <t>Tổng số (tất cả các nguồn vốn)</t>
  </si>
  <si>
    <t>Tổng số</t>
  </si>
  <si>
    <t>Trong đó</t>
  </si>
  <si>
    <t>Tổng</t>
  </si>
  <si>
    <t>Nước ngoài</t>
  </si>
  <si>
    <t>TW</t>
  </si>
  <si>
    <t>Tỉnh</t>
  </si>
  <si>
    <t>TỔNG</t>
  </si>
  <si>
    <t>VỐN ĐỊA PHƯƠNG</t>
  </si>
  <si>
    <t>Dự án</t>
  </si>
  <si>
    <t>….</t>
  </si>
  <si>
    <t>II</t>
  </si>
  <si>
    <t>VỐN TRUNG ƯƠNG</t>
  </si>
  <si>
    <t>III</t>
  </si>
  <si>
    <t>VỐN NƯỚC NGOÀI</t>
  </si>
  <si>
    <t>Cây ăn quả</t>
  </si>
  <si>
    <t>Na</t>
  </si>
  <si>
    <t>Các loại cây ăn quả khác</t>
  </si>
  <si>
    <t>TÌNH HÌNH THỰC HIỆN CÁC CHỈ TIÊU KẾ HOẠCH SẢN XUẤT NÔNG LÂM NGHIỆP 9 THÁNG NĂM 2025</t>
  </si>
  <si>
    <t xml:space="preserve"> TH 9t
2024</t>
  </si>
  <si>
    <t>Năm 2025</t>
  </si>
  <si>
    <t>KH 2025</t>
  </si>
  <si>
    <t>KQ SX vụ ĐX 2024-2025</t>
  </si>
  <si>
    <t>Dự ước SX vụ Mùa 2025</t>
  </si>
  <si>
    <t>TH9t2025/KH2025</t>
  </si>
  <si>
    <t>Cấp Giấy CNQSD đất</t>
  </si>
  <si>
    <t>Giấy</t>
  </si>
  <si>
    <t xml:space="preserve"> Cấp cho tổ chức</t>
  </si>
  <si>
    <t>Cấp cho hộ gia đình, cá nhân</t>
  </si>
  <si>
    <t>Tỷ lệ dân cư nông thôn sử dụng nước sạch theo quy chuẩn</t>
  </si>
  <si>
    <t xml:space="preserve">Tỷ lệ chất thải rắn sinh hoạt đô thị được thu gom, xử lý
</t>
  </si>
  <si>
    <t xml:space="preserve">Tỷ lệ chất thải rắn sinh hoạt ở khu dân cư nông thôn được thu gom và xử lý </t>
  </si>
  <si>
    <t>BIỂU TÌNH HÌNH THỰC HIỆN ĐẦU TƯ XÂY DỰNG CƠ BẢN 9 THÁNG ĐẦU NĂM 2025</t>
  </si>
  <si>
    <t>Đã giải ngân từ đầu dự án đến 31/12/2024</t>
  </si>
  <si>
    <t>Kế hoạch năm 2025</t>
  </si>
  <si>
    <t>Lũy kế từ đầu năm đến hết 30/9/2025</t>
  </si>
  <si>
    <t>Phụ lục 01:</t>
  </si>
  <si>
    <r>
      <t xml:space="preserve"> </t>
    </r>
    <r>
      <rPr>
        <i/>
        <sz val="12"/>
        <rFont val="Times New Roman"/>
        <family val="1"/>
      </rPr>
      <t>(Kèm theo Báo cáo số:        /                    , ngày     /8/2025 của ……….)</t>
    </r>
  </si>
  <si>
    <t>TH9t2025/TH9t 2024</t>
  </si>
  <si>
    <t>(Kèm theo Báo cáo số: 114/ BC-UBND, ngày  20/8/2025 của UBND xã Cai Kinh)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</si>
</sst>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8"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_-* #,##0_-;\-* #,##0_-;_-* &quot;-&quot;_-;_-@_-"/>
    <numFmt numFmtId="175" formatCode="_-* #,##0.00_-;\-* #,##0.00_-;_-* &quot;-&quot;??_-;_-@_-"/>
    <numFmt numFmtId="176" formatCode="#,##0.0"/>
    <numFmt numFmtId="177" formatCode="_(* #,##0_);_(* \(#,##0\);_(* &quot;-&quot;??_);_(@_)"/>
    <numFmt numFmtId="178" formatCode="_-* #,##0.0\ _€_-;\-* #,##0.0\ _€_-;_-* &quot;-&quot;??\ _€_-;_-@_-"/>
    <numFmt numFmtId="179" formatCode="0.0000"/>
    <numFmt numFmtId="180" formatCode="0.000"/>
    <numFmt numFmtId="181" formatCode="#,##0.0_);\(#,##0.0\)"/>
    <numFmt numFmtId="182" formatCode="_-* #,##0.00\ _þ_-;\-* #,##0.00\ _þ_-;_-* &quot;-&quot;??\ _þ_-;_-@_-"/>
    <numFmt numFmtId="183" formatCode="_-&quot;ñ&quot;* #,##0_-;\-&quot;ñ&quot;* #,##0_-;_-&quot;ñ&quot;* &quot;-&quot;_-;_-@_-"/>
    <numFmt numFmtId="184" formatCode="0.000%"/>
    <numFmt numFmtId="185" formatCode="#,##0\ &quot;DM&quot;;\-#,##0\ &quot;DM&quot;"/>
    <numFmt numFmtId="186" formatCode="_ * #,##0.00_ ;_ * \-#,##0.00_ ;_ * &quot;-&quot;??_ ;_ @_ "/>
    <numFmt numFmtId="187" formatCode="_-* #,##0\ &quot;F&quot;_-;\-* #,##0\ &quot;F&quot;_-;_-* &quot;-&quot;\ &quot;F&quot;_-;_-@_-"/>
    <numFmt numFmtId="188" formatCode="_-* #,##0\ &quot;$&quot;_-;\-* #,##0\ &quot;$&quot;_-;_-* &quot;-&quot;\ &quot;$&quot;_-;_-@_-"/>
    <numFmt numFmtId="189" formatCode="_-&quot;$&quot;* #,##0_-;\-&quot;$&quot;* #,##0_-;_-&quot;$&quot;* &quot;-&quot;_-;_-@_-"/>
    <numFmt numFmtId="190" formatCode="_-* #,##0.00\ _V_N_D_-;\-* #,##0.00\ _V_N_D_-;_-* &quot;-&quot;??\ _V_N_D_-;_-@_-"/>
    <numFmt numFmtId="191" formatCode="_-* #,##0.00\ _F_-;\-* #,##0.00\ _F_-;_-* &quot;-&quot;??\ _F_-;_-@_-"/>
    <numFmt numFmtId="192" formatCode="_-* #,##0.00\ _ñ_-;\-* #,##0.00\ _ñ_-;_-* &quot;-&quot;??\ _ñ_-;_-@_-"/>
    <numFmt numFmtId="193" formatCode="_-* #,##0.00000000_-;\-* #,##0.00000000_-;_-* &quot;-&quot;??_-;_-@_-"/>
    <numFmt numFmtId="194" formatCode="_(&quot;$&quot;\ * #,##0_);_(&quot;$&quot;\ * \(#,##0\);_(&quot;$&quot;\ * &quot;-&quot;_);_(@_)"/>
    <numFmt numFmtId="195" formatCode="_-* #,##0\ &quot;ñ&quot;_-;\-* #,##0\ &quot;ñ&quot;_-;_-* &quot;-&quot;\ &quot;ñ&quot;_-;_-@_-"/>
    <numFmt numFmtId="196" formatCode="_ * #,##0_ ;_ * \-#,##0_ ;_ * &quot;-&quot;_ ;_ @_ "/>
    <numFmt numFmtId="197" formatCode="_-* #,##0\ _V_N_D_-;\-* #,##0\ _V_N_D_-;_-* &quot;-&quot;\ _V_N_D_-;_-@_-"/>
    <numFmt numFmtId="198" formatCode="_-* #,##0\ _F_-;\-* #,##0\ _F_-;_-* &quot;-&quot;\ _F_-;_-@_-"/>
    <numFmt numFmtId="199" formatCode="_-* #,##0\ _$_-;\-* #,##0\ _$_-;_-* &quot;-&quot;\ _$_-;_-@_-"/>
    <numFmt numFmtId="200" formatCode="_-* #,##0\ _ñ_-;\-* #,##0\ _ñ_-;_-* &quot;-&quot;\ _ñ_-;_-@_-"/>
    <numFmt numFmtId="201" formatCode="_ &quot;\&quot;* #,##0_ ;_ &quot;\&quot;* \-#,##0_ ;_ &quot;\&quot;* &quot;-&quot;_ ;_ @_ "/>
    <numFmt numFmtId="202" formatCode="_ &quot;\&quot;* #,##0.00_ ;_ &quot;\&quot;* \-#,##0.00_ ;_ &quot;\&quot;* &quot;-&quot;??_ ;_ @_ "/>
    <numFmt numFmtId="203" formatCode="_ * #,##0.00_)&quot;$&quot;_ ;_ * \(#,##0.00\)&quot;$&quot;_ ;_ * &quot;-&quot;??_)&quot;$&quot;_ ;_ @_ "/>
    <numFmt numFmtId="204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05" formatCode="_ * #,##0.00_ ;_ * &quot;\&quot;&quot;\&quot;&quot;\&quot;&quot;\&quot;&quot;\&quot;&quot;\&quot;&quot;\&quot;&quot;\&quot;&quot;\&quot;&quot;\&quot;&quot;\&quot;&quot;\&quot;\-#,##0.00_ ;_ * &quot;-&quot;??_ ;_ @_ "/>
    <numFmt numFmtId="206" formatCode="&quot;\&quot;#,##0;&quot;\&quot;&quot;\&quot;&quot;\&quot;&quot;\&quot;&quot;\&quot;&quot;\&quot;&quot;\&quot;&quot;\&quot;&quot;\&quot;&quot;\&quot;&quot;\&quot;&quot;\&quot;&quot;\&quot;&quot;\&quot;\-#,##0"/>
    <numFmt numFmtId="207" formatCode="&quot;\&quot;#,##0;[Red]&quot;\&quot;&quot;\&quot;&quot;\&quot;&quot;\&quot;&quot;\&quot;&quot;\&quot;&quot;\&quot;&quot;\&quot;&quot;\&quot;&quot;\&quot;&quot;\&quot;&quot;\&quot;&quot;\&quot;&quot;\&quot;\-#,##0"/>
    <numFmt numFmtId="208" formatCode="_ * #,##0_ ;_ * &quot;\&quot;&quot;\&quot;&quot;\&quot;&quot;\&quot;&quot;\&quot;&quot;\&quot;&quot;\&quot;&quot;\&quot;&quot;\&quot;&quot;\&quot;&quot;\&quot;&quot;\&quot;\-#,##0_ ;_ * &quot;-&quot;_ ;_ @_ "/>
    <numFmt numFmtId="209" formatCode="&quot;\&quot;#,##0.00;&quot;\&quot;&quot;\&quot;&quot;\&quot;&quot;\&quot;&quot;\&quot;&quot;\&quot;&quot;\&quot;&quot;\&quot;&quot;\&quot;&quot;\&quot;&quot;\&quot;&quot;\&quot;&quot;\&quot;&quot;\&quot;\-#,##0.00"/>
    <numFmt numFmtId="210" formatCode="_-* #,##0.00\ &quot;F&quot;_-;\-* #,##0.00\ &quot;F&quot;_-;_-* &quot;-&quot;??\ &quot;F&quot;_-;_-@_-"/>
    <numFmt numFmtId="211" formatCode="0.000_)"/>
    <numFmt numFmtId="212" formatCode="#,##0_)_%;\(#,##0\)_%;"/>
    <numFmt numFmtId="213" formatCode="_._.* #,##0.0_)_%;_._.* \(#,##0.0\)_%"/>
    <numFmt numFmtId="214" formatCode="#,##0.0_)_%;\(#,##0.0\)_%;\ \ .0_)_%"/>
    <numFmt numFmtId="215" formatCode="_._.* #,##0.00_)_%;_._.* \(#,##0.00\)_%"/>
    <numFmt numFmtId="216" formatCode="#,##0.00_)_%;\(#,##0.00\)_%;\ \ .00_)_%"/>
    <numFmt numFmtId="217" formatCode="_._.* #,##0.000_)_%;_._.* \(#,##0.000\)_%"/>
    <numFmt numFmtId="218" formatCode="#,##0.000_)_%;\(#,##0.000\)_%;\ \ .000_)_%"/>
    <numFmt numFmtId="219" formatCode="_-* #,##0\ &quot;þ&quot;_-;\-* #,##0\ &quot;þ&quot;_-;_-* &quot;-&quot;\ &quot;þ&quot;_-;_-@_-"/>
    <numFmt numFmtId="220" formatCode="_-* #,##0.00\ _$_-;\-* #,##0.00\ _$_-;_-* &quot;-&quot;??\ _$_-;_-@_-"/>
    <numFmt numFmtId="221" formatCode="#,##0;\(#,##0\)"/>
    <numFmt numFmtId="222" formatCode="_._.* \(#,##0\)_%;_._.* #,##0_)_%;_._.* 0_)_%;_._.@_)_%"/>
    <numFmt numFmtId="223" formatCode="_._.&quot;$&quot;* \(#,##0\)_%;_._.&quot;$&quot;* #,##0_)_%;_._.&quot;$&quot;* 0_)_%;_._.@_)_%"/>
    <numFmt numFmtId="224" formatCode="* \(#,##0\);* #,##0_);&quot;-&quot;??_);@"/>
    <numFmt numFmtId="225" formatCode="&quot;$&quot;* #,##0_)_%;&quot;$&quot;* \(#,##0\)_%;&quot;$&quot;* &quot;-&quot;??_)_%;@_)_%"/>
    <numFmt numFmtId="226" formatCode="_._.&quot;$&quot;* #,##0.0_)_%;_._.&quot;$&quot;* \(#,##0.0\)_%"/>
    <numFmt numFmtId="227" formatCode="&quot;$&quot;* #,##0.0_)_%;&quot;$&quot;* \(#,##0.0\)_%;&quot;$&quot;* \ .0_)_%"/>
    <numFmt numFmtId="228" formatCode="_._.&quot;$&quot;* #,##0.00_)_%;_._.&quot;$&quot;* \(#,##0.00\)_%"/>
    <numFmt numFmtId="229" formatCode="&quot;$&quot;* #,##0.00_)_%;&quot;$&quot;* \(#,##0.00\)_%;&quot;$&quot;* \ .00_)_%"/>
    <numFmt numFmtId="230" formatCode="_._.&quot;$&quot;* #,##0.000_)_%;_._.&quot;$&quot;* \(#,##0.000\)_%"/>
    <numFmt numFmtId="231" formatCode="&quot;$&quot;* #,##0.000_)_%;&quot;$&quot;* \(#,##0.000\)_%;&quot;$&quot;* \ .000_)_%"/>
    <numFmt numFmtId="232" formatCode="\$#,##0\ ;\(\$#,##0\)"/>
    <numFmt numFmtId="233" formatCode="\t0.00%"/>
    <numFmt numFmtId="234" formatCode="* #,##0_);* \(#,##0\);&quot;-&quot;??_);@"/>
    <numFmt numFmtId="235" formatCode="\U\S\$#,##0.00;\(\U\S\$#,##0.00\)"/>
    <numFmt numFmtId="236" formatCode="_-* #,##0\ _D_M_-;\-* #,##0\ _D_M_-;_-* &quot;-&quot;\ _D_M_-;_-@_-"/>
    <numFmt numFmtId="237" formatCode="_-* #,##0.00\ _D_M_-;\-* #,##0.00\ _D_M_-;_-* &quot;-&quot;??\ _D_M_-;_-@_-"/>
    <numFmt numFmtId="238" formatCode="\t#\ ??/??"/>
    <numFmt numFmtId="239" formatCode="_-[$€]* #,##0.00_-;\-[$€]* #,##0.00_-;_-[$€]* &quot;-&quot;??_-;_-@_-"/>
    <numFmt numFmtId="240" formatCode="_ * #,##0.00_)_d_ ;_ * \(#,##0.00\)_d_ ;_ * &quot;-&quot;??_)_d_ ;_ @_ "/>
    <numFmt numFmtId="241" formatCode="&quot;$&quot;#,##0;\-&quot;$&quot;#,##0"/>
    <numFmt numFmtId="242" formatCode="#,###"/>
    <numFmt numFmtId="243" formatCode="#,##0\ &quot;$&quot;_);[Red]\(#,##0\ &quot;$&quot;\)"/>
    <numFmt numFmtId="244" formatCode="&quot;$&quot;###,0&quot;.&quot;00_);[Red]\(&quot;$&quot;###,0&quot;.&quot;00\)"/>
    <numFmt numFmtId="245" formatCode="_-* #,##0\ _F_B_-;\-* #,##0\ _F_B_-;_-* &quot;-&quot;\ _F_B_-;_-@_-"/>
    <numFmt numFmtId="246" formatCode="0_)%;\(0\)%"/>
    <numFmt numFmtId="247" formatCode="_._._(* 0_)%;_._.* \(0\)%"/>
    <numFmt numFmtId="248" formatCode="_(0_)%;\(0\)%"/>
    <numFmt numFmtId="249" formatCode="0%_);\(0%\)"/>
    <numFmt numFmtId="250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251" formatCode="_(0.0_)%;\(0.0\)%"/>
    <numFmt numFmtId="252" formatCode="_._._(* 0.0_)%;_._.* \(0.0\)%"/>
    <numFmt numFmtId="253" formatCode="_(0.00_)%;\(0.00\)%"/>
    <numFmt numFmtId="254" formatCode="_._._(* 0.00_)%;_._.* \(0.00\)%"/>
    <numFmt numFmtId="255" formatCode="_(0.000_)%;\(0.000\)%"/>
    <numFmt numFmtId="256" formatCode="_._._(* 0.000_)%;_._.* \(0.000\)%"/>
    <numFmt numFmtId="257" formatCode="#,##0.00\ &quot;F&quot;;[Red]\-#,##0.00\ &quot;F&quot;"/>
    <numFmt numFmtId="258" formatCode="_-* ###,0&quot;.&quot;00\ _F_B_-;\-* ###,0&quot;.&quot;00\ _F_B_-;_-* &quot;-&quot;??\ _F_B_-;_-@_-"/>
    <numFmt numFmtId="259" formatCode="&quot;\&quot;#,##0.00;[Red]&quot;\&quot;&quot;\&quot;&quot;\&quot;&quot;\&quot;&quot;\&quot;&quot;\&quot;&quot;\&quot;&quot;\&quot;&quot;\&quot;&quot;\&quot;&quot;\&quot;&quot;\&quot;&quot;\&quot;&quot;\&quot;\-#,##0.00"/>
    <numFmt numFmtId="260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261" formatCode="_-&quot;$&quot;* #,##0.00_-;\-&quot;$&quot;* #,##0.00_-;_-&quot;$&quot;* &quot;-&quot;??_-;_-@_-"/>
    <numFmt numFmtId="262" formatCode="#,##0\ &quot;F&quot;;[Red]\-#,##0\ &quot;F&quot;"/>
    <numFmt numFmtId="263" formatCode="#,##0.00\ &quot;F&quot;;\-#,##0.00\ &quot;F&quot;"/>
    <numFmt numFmtId="264" formatCode="&quot;$&quot;#,##0;[Red]\-&quot;$&quot;#,##0"/>
    <numFmt numFmtId="265" formatCode="_-* #,##0\ &quot;DM&quot;_-;\-* #,##0\ &quot;DM&quot;_-;_-* &quot;-&quot;\ &quot;DM&quot;_-;_-@_-"/>
    <numFmt numFmtId="266" formatCode="_-* #,##0.00\ &quot;DM&quot;_-;\-* #,##0.00\ &quot;DM&quot;_-;_-* &quot;-&quot;??\ &quot;DM&quot;_-;_-@_-"/>
    <numFmt numFmtId="267" formatCode="0.0%"/>
    <numFmt numFmtId="268" formatCode="#,##0\ &quot;$&quot;_);\(#,##0\ &quot;$&quot;\)"/>
    <numFmt numFmtId="269" formatCode="_ &quot;\&quot;* #,##0.00_ ;_ &quot;\&quot;* &quot;\&quot;&quot;\&quot;&quot;\&quot;&quot;\&quot;&quot;\&quot;&quot;\&quot;&quot;\&quot;&quot;\&quot;&quot;\&quot;\-#,##0.00_ ;_ &quot;\&quot;* &quot;-&quot;??_ ;_ @_ "/>
    <numFmt numFmtId="270" formatCode="_-&quot;£&quot;* #,##0_-;\-&quot;£&quot;* #,##0_-;_-&quot;£&quot;* &quot;-&quot;_-;_-@_-"/>
    <numFmt numFmtId="271" formatCode="_-&quot;£&quot;* #,##0.00_-;\-&quot;£&quot;* #,##0.00_-;_-&quot;£&quot;* &quot;-&quot;??_-;_-@_-"/>
    <numFmt numFmtId="272" formatCode="_ * #,##0_ ;_ * \-#,##0_ ;_ * &quot;-&quot;??_ ;_ @_ "/>
    <numFmt numFmtId="273" formatCode="&quot;\&quot;#,##0;[Red]&quot;\&quot;&quot;\&quot;\-#,##0"/>
    <numFmt numFmtId="274" formatCode="#,##0.00\ \ "/>
    <numFmt numFmtId="275" formatCode="&quot;\&quot;#,##0;[Red]\-&quot;\&quot;#,##0"/>
    <numFmt numFmtId="276" formatCode="&quot;\&quot;#,##0.00;\-&quot;\&quot;#,##0.00"/>
    <numFmt numFmtId="277" formatCode="_ * #,##0_ ;_ * &quot;\&quot;&quot;\&quot;&quot;\&quot;&quot;\&quot;&quot;\&quot;&quot;\&quot;\-#,##0_ ;_ * &quot;-&quot;_ ;_ @_ "/>
    <numFmt numFmtId="278" formatCode="_ * #,##0.00_ ;_ * &quot;\&quot;&quot;\&quot;&quot;\&quot;&quot;\&quot;&quot;\&quot;&quot;\&quot;\-#,##0.00_ ;_ * &quot;-&quot;??_ ;_ @_ "/>
    <numFmt numFmtId="279" formatCode="&quot;\&quot;#,##0.00;&quot;\&quot;&quot;\&quot;&quot;\&quot;&quot;\&quot;&quot;\&quot;&quot;\&quot;&quot;\&quot;&quot;\&quot;\-#,##0.00"/>
    <numFmt numFmtId="280" formatCode="_ * #,##0_)\ &quot;$&quot;_ ;_ * \(#,##0\)\ &quot;$&quot;_ ;_ * &quot;-&quot;_)\ &quot;$&quot;_ ;_ @_ "/>
    <numFmt numFmtId="281" formatCode="_ * #,##0_)\ _$_ ;_ * \(#,##0\)\ _$_ ;_ * &quot;-&quot;_)\ _$_ ;_ @_ "/>
    <numFmt numFmtId="282" formatCode="_ * #,##0.00_)\ _$_ ;_ * \(#,##0.00\)\ _$_ ;_ * &quot;-&quot;??_)\ _$_ ;_ @_ "/>
    <numFmt numFmtId="283" formatCode="##,###.##"/>
    <numFmt numFmtId="284" formatCode="##.##%"/>
    <numFmt numFmtId="285" formatCode="##,##0.##"/>
    <numFmt numFmtId="286" formatCode="#0.##"/>
    <numFmt numFmtId="287" formatCode="##,###.####"/>
    <numFmt numFmtId="288" formatCode="###.###"/>
    <numFmt numFmtId="289" formatCode="###,###"/>
    <numFmt numFmtId="290" formatCode="#,###%"/>
    <numFmt numFmtId="291" formatCode="##,##0%"/>
    <numFmt numFmtId="292" formatCode="##.##"/>
    <numFmt numFmtId="293" formatCode="000"/>
    <numFmt numFmtId="294" formatCode="_(* #&quot;.&quot;;_(* \(#&quot;.&quot;;_(* &quot;-&quot;??_);_(@_ⴆ"/>
    <numFmt numFmtId="295" formatCode="_-* #,##0\ _E_s_c_._-;\-* #,##0\ _E_s_c_._-;_-* &quot;-&quot;\ _E_s_c_._-;_-@_-"/>
    <numFmt numFmtId="296" formatCode="_-* #,##0\ &quot;Esc.&quot;_-;\-* #,##0\ &quot;Esc.&quot;_-;_-* &quot;-&quot;\ &quot;Esc.&quot;_-;\_x001f_\-@_-"/>
    <numFmt numFmtId="297" formatCode="&quot;ß&quot;\t#,##0_);\(&quot;ß&quot;\t#,##0\)"/>
    <numFmt numFmtId="298" formatCode="dd\-mmm\-yy_)"/>
    <numFmt numFmtId="299" formatCode="_ * #,##0.00_)&quot;£&quot;_ ;_ * \(#,##0.00\)&quot;£&quot;_ ;_ * &quot;-&quot;??_)&quot;£&quot;_ ;_ @_ "/>
    <numFmt numFmtId="300" formatCode="0.0%;\(0.0%\)"/>
    <numFmt numFmtId="301" formatCode="[$-1809]dd\ mmmm\ yyyy"/>
    <numFmt numFmtId="302" formatCode="General_)"/>
    <numFmt numFmtId="303" formatCode="&quot;¥&quot;#,##0;[Red]&quot;¥&quot;\-#,##0"/>
    <numFmt numFmtId="304" formatCode="_([$€-2]* #,##0.00_);_([$€-2]* \(#,##0.00\);_([$€-2]* &quot;-&quot;??_)"/>
    <numFmt numFmtId="305" formatCode="#,##0\ &quot;Rp&quot;_);\(#,##0\ &quot;Rp&quot;\)"/>
    <numFmt numFmtId="306" formatCode="_-&quot;Rp&quot;* #,##0_-;\-&quot;Rp&quot;* #,##0_-;_-&quot;Rp&quot;* &quot;-&quot;_-;_-@_-"/>
    <numFmt numFmtId="307" formatCode="_-&quot;Rp&quot;* #,##0.00_-;\-&quot;Rp&quot;* #,##0.00_-;_-&quot;Rp&quot;* &quot;-&quot;??_-;_-@_-"/>
    <numFmt numFmtId="308" formatCode="_(&quot;£&quot;\ * #,##0_);_(&quot;£&quot;\ * \(#,##0\);_(&quot;£&quot;\ * &quot;-&quot;_);_(@_)"/>
    <numFmt numFmtId="309" formatCode="&quot;$&quot;#,##0.00;[Red]\-&quot;$&quot;#,##0.00"/>
    <numFmt numFmtId="310" formatCode="0.0"/>
    <numFmt numFmtId="311" formatCode="_(* #,##0_);_(* \(#,##0\);_(* \-??_);_(@_)"/>
  </numFmts>
  <fonts count="199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Times New Roman"/>
      <family val="1"/>
    </font>
    <font>
      <sz val="12"/>
      <name val=".VnTime"/>
      <family val="2"/>
    </font>
    <font>
      <b/>
      <sz val="12"/>
      <name val=".VnTime"/>
      <family val="2"/>
    </font>
    <font>
      <b/>
      <sz val="10"/>
      <name val=".VnTime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.VnTimeH"/>
      <family val="2"/>
    </font>
    <font>
      <i/>
      <sz val="10"/>
      <name val=".VnTime"/>
      <family val="2"/>
    </font>
    <font>
      <sz val="10"/>
      <name val=".VnTime"/>
      <family val="2"/>
    </font>
    <font>
      <sz val="11"/>
      <name val="Times New Roman"/>
      <family val="1"/>
    </font>
    <font>
      <sz val="8"/>
      <name val="Times New Roman"/>
      <family val="1"/>
    </font>
    <font>
      <u/>
      <sz val="12"/>
      <color indexed="12"/>
      <name val="Times New Roman"/>
      <family val="1"/>
    </font>
    <font>
      <sz val="9"/>
      <name val=".VnTime"/>
      <family val="2"/>
    </font>
    <font>
      <sz val="10"/>
      <name val="Arial"/>
      <family val="2"/>
    </font>
    <font>
      <sz val="13"/>
      <name val=".VnTime"/>
      <family val="2"/>
    </font>
    <font>
      <sz val="11"/>
      <color indexed="8"/>
      <name val="Calibri"/>
      <family val="2"/>
      <charset val="163"/>
    </font>
    <font>
      <b/>
      <sz val="11"/>
      <name val=".VnTimeH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.VnArial"/>
      <family val="2"/>
    </font>
    <font>
      <b/>
      <sz val="10"/>
      <name val="SVNtimes new roman"/>
      <family val="2"/>
    </font>
    <font>
      <sz val="14"/>
      <name val=".VnTime"/>
      <family val="2"/>
    </font>
    <font>
      <sz val="12"/>
      <name val="新細明體"/>
      <family val="3"/>
      <charset val="136"/>
    </font>
    <font>
      <sz val="12"/>
      <name val="VNtimes new roman"/>
      <family val="2"/>
    </font>
    <font>
      <sz val="11"/>
      <name val="??"/>
      <family val="3"/>
    </font>
    <font>
      <sz val="10"/>
      <name val="Helv"/>
      <family val="2"/>
    </font>
    <font>
      <sz val="10"/>
      <name val="?? ??"/>
      <family val="1"/>
      <charset val="136"/>
    </font>
    <font>
      <sz val="16"/>
      <name val="AngsanaUPC"/>
      <family val="3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2"/>
      <name val="???"/>
      <family val="1"/>
    </font>
    <font>
      <sz val="12"/>
      <name val="|??¢¥¢¬¨Ï"/>
      <family val="1"/>
      <charset val="129"/>
    </font>
    <font>
      <sz val="11"/>
      <name val=" "/>
      <family val="3"/>
      <charset val="136"/>
    </font>
    <font>
      <sz val="10"/>
      <name val="VNI-Times"/>
    </font>
    <font>
      <sz val="10"/>
      <name val="VNI-Helve"/>
    </font>
    <font>
      <sz val="12"/>
      <name val="VNI-Helve"/>
    </font>
    <font>
      <sz val="10"/>
      <name val="MS Sans Serif"/>
      <family val="2"/>
    </font>
    <font>
      <sz val="12"/>
      <name val="Arial"/>
      <family val="2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0"/>
      <name val="VnTimes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sz val="14"/>
      <name val="AngsanaUPC"/>
      <family val="1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1"/>
      <name val="VNtimes new roman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1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0"/>
      <name val="±¼¸²A¼"/>
      <family val="3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8"/>
      <name val="SVNtimes new roman"/>
      <family val="2"/>
    </font>
    <font>
      <b/>
      <sz val="11"/>
      <color indexed="9"/>
      <name val="Calibri"/>
      <family val="2"/>
    </font>
    <font>
      <sz val="10"/>
      <name val="VNI-Aptima"/>
    </font>
    <font>
      <b/>
      <sz val="10"/>
      <name val="Arial"/>
      <family val="2"/>
    </font>
    <font>
      <b/>
      <sz val="8"/>
      <name val="Arial"/>
      <family val="2"/>
    </font>
    <font>
      <sz val="11"/>
      <name val="Tms Rmn"/>
    </font>
    <font>
      <u val="singleAccounting"/>
      <sz val="11"/>
      <name val="Times New Roman"/>
      <family val="1"/>
    </font>
    <font>
      <sz val="14"/>
      <color indexed="8"/>
      <name val="Times New Roman"/>
      <family val="2"/>
    </font>
    <font>
      <sz val="10"/>
      <name val="VNtimes new roman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12"/>
      <name val="???"/>
      <family val="3"/>
      <charset val="129"/>
    </font>
    <font>
      <sz val="10"/>
      <name val="SVNtimes new roman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 CE"/>
      <charset val="238"/>
    </font>
    <font>
      <b/>
      <sz val="12"/>
      <color indexed="8"/>
      <name val="Times New Roman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4"/>
      <name val=".VnTimeH"/>
      <family val="2"/>
    </font>
    <font>
      <sz val="12"/>
      <name val="Helv"/>
      <family val="2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b/>
      <sz val="10"/>
      <name val=".VnArial"/>
      <family val="2"/>
    </font>
    <font>
      <b/>
      <i/>
      <sz val="12"/>
      <name val=".VnAristote"/>
      <family val="2"/>
    </font>
    <font>
      <b/>
      <sz val="11"/>
      <name val="Helv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2"/>
      <name val="바탕체"/>
      <family val="1"/>
      <charset val="129"/>
    </font>
    <font>
      <sz val="11"/>
      <color indexed="8"/>
      <name val="Arial"/>
      <family val="2"/>
    </font>
    <font>
      <sz val="12"/>
      <name val=".VnArial"/>
      <family val="2"/>
    </font>
    <font>
      <sz val="14"/>
      <name val="System"/>
      <family val="2"/>
    </font>
    <font>
      <sz val="12"/>
      <color indexed="8"/>
      <name val="Times New Roman"/>
      <family val="1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11"/>
      <name val="UVnTime"/>
    </font>
    <font>
      <b/>
      <sz val="13"/>
      <name val="3C_Times_T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8"/>
      <name val="MS Sans Serif"/>
      <family val="2"/>
    </font>
    <font>
      <b/>
      <sz val="10.5"/>
      <name val=".VnAvantH"/>
      <family val="2"/>
    </font>
    <font>
      <sz val="10"/>
      <color indexed="8"/>
      <name val="Arial"/>
      <family val="2"/>
      <charset val="163"/>
    </font>
    <font>
      <b/>
      <sz val="8"/>
      <color indexed="8"/>
      <name val="Helv"/>
    </font>
    <font>
      <sz val="12"/>
      <name val="VNTime"/>
    </font>
    <font>
      <sz val="11"/>
      <name val=".VnAvant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TimeH"/>
      <family val="2"/>
      <charset val="163"/>
    </font>
    <font>
      <b/>
      <sz val="10"/>
      <name val=".VnArialH"/>
      <family val="2"/>
    </font>
    <font>
      <sz val="11"/>
      <color indexed="10"/>
      <name val="Calibri"/>
      <family val="2"/>
    </font>
    <font>
      <sz val="8"/>
      <name val="VNI-Helve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6"/>
      <name val=".VnTime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돋움체"/>
      <family val="3"/>
      <charset val="129"/>
    </font>
    <font>
      <sz val="14"/>
      <name val="ＭＳ 明朝"/>
      <family val="1"/>
    </font>
    <font>
      <sz val="10"/>
      <name val=" "/>
      <family val="1"/>
      <charset val="136"/>
    </font>
    <font>
      <sz val="11"/>
      <color indexed="8"/>
      <name val="Calibri"/>
      <family val="2"/>
    </font>
    <font>
      <sz val="14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Calibri"/>
      <family val="2"/>
    </font>
    <font>
      <sz val="8"/>
      <name val="Calibri"/>
      <family val="2"/>
    </font>
    <font>
      <i/>
      <sz val="12"/>
      <name val="Times New Roman"/>
      <family val="1"/>
    </font>
    <font>
      <b/>
      <i/>
      <sz val="14"/>
      <name val=".VnTime"/>
      <family val="2"/>
    </font>
    <font>
      <b/>
      <sz val="14"/>
      <name val=".VnTime"/>
      <family val="2"/>
    </font>
    <font>
      <vertAlign val="superscript"/>
      <sz val="14"/>
      <name val="Times New Roman"/>
      <family val="1"/>
    </font>
    <font>
      <b/>
      <i/>
      <sz val="12"/>
      <name val=".VnAristote"/>
      <family val="2"/>
    </font>
    <font>
      <sz val="11"/>
      <color theme="1"/>
      <name val="Arial"/>
      <family val="2"/>
    </font>
    <font>
      <sz val="12"/>
      <name val=".VnTime"/>
    </font>
    <font>
      <b/>
      <sz val="12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4"/>
      <name val="Times New Roman"/>
      <family val="1"/>
      <charset val="163"/>
    </font>
    <font>
      <sz val="10"/>
      <name val="Arial"/>
    </font>
    <font>
      <b/>
      <sz val="14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436">
    <xf numFmtId="0" fontId="0" fillId="0" borderId="0"/>
    <xf numFmtId="270" fontId="2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1" fillId="0" borderId="0"/>
    <xf numFmtId="284" fontId="22" fillId="0" borderId="1">
      <alignment horizontal="center"/>
      <protection hidden="1"/>
    </xf>
    <xf numFmtId="284" fontId="22" fillId="0" borderId="1">
      <alignment horizontal="center"/>
      <protection hidden="1"/>
    </xf>
    <xf numFmtId="294" fontId="23" fillId="0" borderId="1">
      <alignment horizontal="center"/>
      <protection hidden="1"/>
    </xf>
    <xf numFmtId="284" fontId="22" fillId="0" borderId="1">
      <alignment horizontal="center"/>
      <protection hidden="1"/>
    </xf>
    <xf numFmtId="294" fontId="23" fillId="0" borderId="1">
      <alignment horizontal="center"/>
      <protection hidden="1"/>
    </xf>
    <xf numFmtId="294" fontId="23" fillId="0" borderId="1">
      <alignment horizontal="center"/>
      <protection hidden="1"/>
    </xf>
    <xf numFmtId="302" fontId="24" fillId="0" borderId="0"/>
    <xf numFmtId="177" fontId="25" fillId="0" borderId="2" applyFont="0" applyBorder="0"/>
    <xf numFmtId="184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6" fontId="21" fillId="0" borderId="0" applyFont="0" applyFill="0" applyBorder="0" applyAlignment="0" applyProtection="0"/>
    <xf numFmtId="270" fontId="29" fillId="0" borderId="0" applyFont="0" applyFill="0" applyBorder="0" applyAlignment="0" applyProtection="0"/>
    <xf numFmtId="271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74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7" fillId="0" borderId="0"/>
    <xf numFmtId="0" fontId="2" fillId="0" borderId="0"/>
    <xf numFmtId="0" fontId="19" fillId="0" borderId="0">
      <alignment vertical="top"/>
    </xf>
    <xf numFmtId="0" fontId="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0" fillId="0" borderId="0" applyNumberForma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187" fontId="20" fillId="0" borderId="0" applyFont="0" applyFill="0" applyBorder="0" applyAlignment="0" applyProtection="0"/>
    <xf numFmtId="0" fontId="15" fillId="0" borderId="0"/>
    <xf numFmtId="187" fontId="20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8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7" fontId="20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7" fontId="20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280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2" fillId="0" borderId="0"/>
    <xf numFmtId="0" fontId="27" fillId="0" borderId="0"/>
    <xf numFmtId="0" fontId="19" fillId="0" borderId="0">
      <alignment vertical="top"/>
    </xf>
    <xf numFmtId="0" fontId="2" fillId="0" borderId="0"/>
    <xf numFmtId="0" fontId="2" fillId="0" borderId="0"/>
    <xf numFmtId="0" fontId="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0" borderId="0"/>
    <xf numFmtId="0" fontId="27" fillId="0" borderId="0"/>
    <xf numFmtId="0" fontId="2" fillId="0" borderId="0"/>
    <xf numFmtId="167" fontId="36" fillId="0" borderId="0" applyFont="0" applyFill="0" applyBorder="0" applyAlignment="0" applyProtection="0"/>
    <xf numFmtId="0" fontId="15" fillId="0" borderId="0"/>
    <xf numFmtId="167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0" fillId="0" borderId="0" applyNumberFormat="0" applyFill="0" applyBorder="0" applyAlignment="0" applyProtection="0"/>
    <xf numFmtId="0" fontId="27" fillId="0" borderId="0"/>
    <xf numFmtId="0" fontId="19" fillId="0" borderId="0">
      <alignment vertical="top"/>
    </xf>
    <xf numFmtId="167" fontId="36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9" fontId="37" fillId="0" borderId="0" applyFont="0" applyFill="0" applyBorder="0" applyAlignment="0" applyProtection="0"/>
    <xf numFmtId="183" fontId="20" fillId="0" borderId="0" applyFont="0" applyFill="0" applyBorder="0" applyAlignment="0" applyProtection="0"/>
    <xf numFmtId="261" fontId="37" fillId="0" borderId="0" applyFont="0" applyFill="0" applyBorder="0" applyAlignment="0" applyProtection="0"/>
    <xf numFmtId="261" fontId="37" fillId="0" borderId="0" applyFont="0" applyFill="0" applyBorder="0" applyAlignment="0" applyProtection="0"/>
    <xf numFmtId="27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75" fontId="37" fillId="0" borderId="0" applyFont="0" applyFill="0" applyBorder="0" applyAlignment="0" applyProtection="0"/>
    <xf numFmtId="192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282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36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93" fontId="38" fillId="0" borderId="0" applyFont="0" applyFill="0" applyBorder="0" applyAlignment="0" applyProtection="0"/>
    <xf numFmtId="187" fontId="20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194" fontId="36" fillId="0" borderId="0" applyFont="0" applyFill="0" applyBorder="0" applyAlignment="0" applyProtection="0"/>
    <xf numFmtId="264" fontId="37" fillId="0" borderId="0" applyFont="0" applyFill="0" applyBorder="0" applyAlignment="0" applyProtection="0"/>
    <xf numFmtId="264" fontId="37" fillId="0" borderId="0" applyFont="0" applyFill="0" applyBorder="0" applyAlignment="0" applyProtection="0"/>
    <xf numFmtId="187" fontId="36" fillId="0" borderId="0" applyFont="0" applyFill="0" applyBorder="0" applyAlignment="0" applyProtection="0"/>
    <xf numFmtId="308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95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309" fontId="37" fillId="0" borderId="0" applyFont="0" applyFill="0" applyBorder="0" applyAlignment="0" applyProtection="0"/>
    <xf numFmtId="280" fontId="36" fillId="0" borderId="0" applyFont="0" applyFill="0" applyBorder="0" applyAlignment="0" applyProtection="0"/>
    <xf numFmtId="2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75" fontId="37" fillId="0" borderId="0" applyFont="0" applyFill="0" applyBorder="0" applyAlignment="0" applyProtection="0"/>
    <xf numFmtId="192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90" fontId="36" fillId="0" borderId="0" applyFont="0" applyFill="0" applyBorder="0" applyAlignment="0" applyProtection="0"/>
    <xf numFmtId="175" fontId="20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282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61" fontId="37" fillId="0" borderId="0" applyFont="0" applyFill="0" applyBorder="0" applyAlignment="0" applyProtection="0"/>
    <xf numFmtId="200" fontId="36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28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93" fontId="38" fillId="0" borderId="0" applyFont="0" applyFill="0" applyBorder="0" applyAlignment="0" applyProtection="0"/>
    <xf numFmtId="187" fontId="20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194" fontId="36" fillId="0" borderId="0" applyFont="0" applyFill="0" applyBorder="0" applyAlignment="0" applyProtection="0"/>
    <xf numFmtId="264" fontId="37" fillId="0" borderId="0" applyFont="0" applyFill="0" applyBorder="0" applyAlignment="0" applyProtection="0"/>
    <xf numFmtId="264" fontId="37" fillId="0" borderId="0" applyFont="0" applyFill="0" applyBorder="0" applyAlignment="0" applyProtection="0"/>
    <xf numFmtId="187" fontId="36" fillId="0" borderId="0" applyFont="0" applyFill="0" applyBorder="0" applyAlignment="0" applyProtection="0"/>
    <xf numFmtId="308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95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309" fontId="37" fillId="0" borderId="0" applyFont="0" applyFill="0" applyBorder="0" applyAlignment="0" applyProtection="0"/>
    <xf numFmtId="174" fontId="20" fillId="0" borderId="0" applyFont="0" applyFill="0" applyBorder="0" applyAlignment="0" applyProtection="0"/>
    <xf numFmtId="280" fontId="36" fillId="0" borderId="0" applyFont="0" applyFill="0" applyBorder="0" applyAlignment="0" applyProtection="0"/>
    <xf numFmtId="270" fontId="36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61" fontId="37" fillId="0" borderId="0" applyFont="0" applyFill="0" applyBorder="0" applyAlignment="0" applyProtection="0"/>
    <xf numFmtId="200" fontId="36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28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75" fontId="37" fillId="0" borderId="0" applyFont="0" applyFill="0" applyBorder="0" applyAlignment="0" applyProtection="0"/>
    <xf numFmtId="192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282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9" fontId="37" fillId="0" borderId="0" applyFont="0" applyFill="0" applyBorder="0" applyAlignment="0" applyProtection="0"/>
    <xf numFmtId="183" fontId="20" fillId="0" borderId="0" applyFont="0" applyFill="0" applyBorder="0" applyAlignment="0" applyProtection="0"/>
    <xf numFmtId="261" fontId="37" fillId="0" borderId="0" applyFont="0" applyFill="0" applyBorder="0" applyAlignment="0" applyProtection="0"/>
    <xf numFmtId="261" fontId="37" fillId="0" borderId="0" applyFont="0" applyFill="0" applyBorder="0" applyAlignment="0" applyProtection="0"/>
    <xf numFmtId="270" fontId="20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7" fontId="36" fillId="0" borderId="0" applyFont="0" applyFill="0" applyBorder="0" applyAlignment="0" applyProtection="0"/>
    <xf numFmtId="193" fontId="38" fillId="0" borderId="0" applyFont="0" applyFill="0" applyBorder="0" applyAlignment="0" applyProtection="0"/>
    <xf numFmtId="187" fontId="20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194" fontId="36" fillId="0" borderId="0" applyFont="0" applyFill="0" applyBorder="0" applyAlignment="0" applyProtection="0"/>
    <xf numFmtId="264" fontId="37" fillId="0" borderId="0" applyFont="0" applyFill="0" applyBorder="0" applyAlignment="0" applyProtection="0"/>
    <xf numFmtId="264" fontId="37" fillId="0" borderId="0" applyFont="0" applyFill="0" applyBorder="0" applyAlignment="0" applyProtection="0"/>
    <xf numFmtId="187" fontId="36" fillId="0" borderId="0" applyFont="0" applyFill="0" applyBorder="0" applyAlignment="0" applyProtection="0"/>
    <xf numFmtId="308" fontId="36" fillId="0" borderId="0" applyFont="0" applyFill="0" applyBorder="0" applyAlignment="0" applyProtection="0"/>
    <xf numFmtId="0" fontId="27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7" fillId="0" borderId="0"/>
    <xf numFmtId="0" fontId="19" fillId="0" borderId="0">
      <alignment vertical="top"/>
    </xf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95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309" fontId="37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74" fontId="20" fillId="0" borderId="0" applyFont="0" applyFill="0" applyBorder="0" applyAlignment="0" applyProtection="0"/>
    <xf numFmtId="16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61" fontId="37" fillId="0" borderId="0" applyFont="0" applyFill="0" applyBorder="0" applyAlignment="0" applyProtection="0"/>
    <xf numFmtId="200" fontId="36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28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175" fontId="37" fillId="0" borderId="0" applyFont="0" applyFill="0" applyBorder="0" applyAlignment="0" applyProtection="0"/>
    <xf numFmtId="192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282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0" fontId="36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9" fontId="37" fillId="0" borderId="0" applyFont="0" applyFill="0" applyBorder="0" applyAlignment="0" applyProtection="0"/>
    <xf numFmtId="183" fontId="20" fillId="0" borderId="0" applyFont="0" applyFill="0" applyBorder="0" applyAlignment="0" applyProtection="0"/>
    <xf numFmtId="261" fontId="37" fillId="0" borderId="0" applyFont="0" applyFill="0" applyBorder="0" applyAlignment="0" applyProtection="0"/>
    <xf numFmtId="261" fontId="37" fillId="0" borderId="0" applyFont="0" applyFill="0" applyBorder="0" applyAlignment="0" applyProtection="0"/>
    <xf numFmtId="27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" fillId="0" borderId="0"/>
    <xf numFmtId="0" fontId="19" fillId="0" borderId="0">
      <alignment vertical="top"/>
    </xf>
    <xf numFmtId="0" fontId="27" fillId="0" borderId="0"/>
    <xf numFmtId="167" fontId="3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270" fontId="36" fillId="0" borderId="0" applyFont="0" applyFill="0" applyBorder="0" applyAlignment="0" applyProtection="0"/>
    <xf numFmtId="0" fontId="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" fillId="0" borderId="0"/>
    <xf numFmtId="0" fontId="2" fillId="0" borderId="0"/>
    <xf numFmtId="0" fontId="19" fillId="0" borderId="0">
      <alignment vertical="top"/>
    </xf>
    <xf numFmtId="0" fontId="10" fillId="0" borderId="0" applyNumberFormat="0" applyFill="0" applyBorder="0" applyAlignment="0" applyProtection="0"/>
    <xf numFmtId="0" fontId="19" fillId="0" borderId="0">
      <alignment vertical="top"/>
    </xf>
    <xf numFmtId="0" fontId="27" fillId="0" borderId="0"/>
    <xf numFmtId="0" fontId="2" fillId="0" borderId="0"/>
    <xf numFmtId="0" fontId="39" fillId="0" borderId="0"/>
    <xf numFmtId="303" fontId="24" fillId="0" borderId="0" applyFont="0" applyFill="0" applyBorder="0" applyAlignment="0" applyProtection="0"/>
    <xf numFmtId="0" fontId="40" fillId="0" borderId="0"/>
    <xf numFmtId="0" fontId="41" fillId="0" borderId="0"/>
    <xf numFmtId="0" fontId="41" fillId="0" borderId="0"/>
    <xf numFmtId="1" fontId="42" fillId="0" borderId="3" applyBorder="0" applyAlignment="0">
      <alignment horizontal="center"/>
    </xf>
    <xf numFmtId="0" fontId="2" fillId="0" borderId="0"/>
    <xf numFmtId="0" fontId="43" fillId="2" borderId="0"/>
    <xf numFmtId="0" fontId="43" fillId="3" borderId="0"/>
    <xf numFmtId="0" fontId="43" fillId="2" borderId="0"/>
    <xf numFmtId="0" fontId="43" fillId="2" borderId="0"/>
    <xf numFmtId="0" fontId="43" fillId="3" borderId="0"/>
    <xf numFmtId="0" fontId="43" fillId="2" borderId="0"/>
    <xf numFmtId="0" fontId="43" fillId="3" borderId="0"/>
    <xf numFmtId="0" fontId="43" fillId="3" borderId="0"/>
    <xf numFmtId="0" fontId="43" fillId="3" borderId="0"/>
    <xf numFmtId="0" fontId="43" fillId="2" borderId="0"/>
    <xf numFmtId="0" fontId="44" fillId="0" borderId="0"/>
    <xf numFmtId="0" fontId="3" fillId="0" borderId="4" applyFont="0" applyFill="0" applyAlignment="0"/>
    <xf numFmtId="9" fontId="45" fillId="0" borderId="0" applyBorder="0" applyAlignment="0" applyProtection="0"/>
    <xf numFmtId="0" fontId="46" fillId="2" borderId="0"/>
    <xf numFmtId="0" fontId="46" fillId="3" borderId="0"/>
    <xf numFmtId="0" fontId="46" fillId="2" borderId="0"/>
    <xf numFmtId="0" fontId="46" fillId="2" borderId="0"/>
    <xf numFmtId="0" fontId="46" fillId="3" borderId="0"/>
    <xf numFmtId="0" fontId="46" fillId="2" borderId="0"/>
    <xf numFmtId="0" fontId="46" fillId="3" borderId="0"/>
    <xf numFmtId="0" fontId="46" fillId="3" borderId="0"/>
    <xf numFmtId="0" fontId="46" fillId="3" borderId="0"/>
    <xf numFmtId="0" fontId="46" fillId="2" borderId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8" fillId="2" borderId="0"/>
    <xf numFmtId="0" fontId="48" fillId="3" borderId="0"/>
    <xf numFmtId="0" fontId="48" fillId="2" borderId="0"/>
    <xf numFmtId="0" fontId="48" fillId="2" borderId="0"/>
    <xf numFmtId="0" fontId="48" fillId="3" borderId="0"/>
    <xf numFmtId="0" fontId="48" fillId="2" borderId="0"/>
    <xf numFmtId="0" fontId="48" fillId="3" borderId="0"/>
    <xf numFmtId="0" fontId="48" fillId="3" borderId="0"/>
    <xf numFmtId="0" fontId="48" fillId="3" borderId="0"/>
    <xf numFmtId="0" fontId="48" fillId="2" borderId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wrapText="1"/>
    </xf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24" fillId="0" borderId="0"/>
    <xf numFmtId="0" fontId="10" fillId="0" borderId="0"/>
    <xf numFmtId="0" fontId="10" fillId="0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4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2" fillId="0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4" fillId="20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4" fillId="24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6" borderId="0" applyNumberFormat="0" applyBorder="0" applyAlignment="0" applyProtection="0"/>
    <xf numFmtId="0" fontId="54" fillId="23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3" fillId="19" borderId="0" applyNumberFormat="0" applyBorder="0" applyAlignment="0" applyProtection="0"/>
    <xf numFmtId="0" fontId="53" fillId="23" borderId="0" applyNumberFormat="0" applyBorder="0" applyAlignment="0" applyProtection="0"/>
    <xf numFmtId="0" fontId="54" fillId="23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3" fillId="27" borderId="0" applyNumberFormat="0" applyBorder="0" applyAlignment="0" applyProtection="0"/>
    <xf numFmtId="0" fontId="53" fillId="19" borderId="0" applyNumberFormat="0" applyBorder="0" applyAlignment="0" applyProtection="0"/>
    <xf numFmtId="0" fontId="54" fillId="20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3" fillId="22" borderId="0" applyNumberFormat="0" applyBorder="0" applyAlignment="0" applyProtection="0"/>
    <xf numFmtId="0" fontId="53" fillId="29" borderId="0" applyNumberFormat="0" applyBorder="0" applyAlignment="0" applyProtection="0"/>
    <xf numFmtId="0" fontId="54" fillId="29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201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202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202" fontId="57" fillId="0" borderId="0" applyFont="0" applyFill="0" applyBorder="0" applyAlignment="0" applyProtection="0"/>
    <xf numFmtId="0" fontId="12" fillId="0" borderId="0">
      <alignment horizontal="center" wrapText="1"/>
      <protection locked="0"/>
    </xf>
    <xf numFmtId="196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196" fontId="57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186" fontId="57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39" fillId="0" borderId="3" applyNumberFormat="0" applyFont="0" applyFill="0" applyAlignment="0" applyProtection="0"/>
    <xf numFmtId="9" fontId="15" fillId="0" borderId="0" applyFont="0" applyFill="0" applyBorder="0" applyAlignment="0" applyProtection="0"/>
    <xf numFmtId="0" fontId="56" fillId="0" borderId="0"/>
    <xf numFmtId="0" fontId="55" fillId="0" borderId="0"/>
    <xf numFmtId="0" fontId="56" fillId="0" borderId="0"/>
    <xf numFmtId="0" fontId="61" fillId="0" borderId="0"/>
    <xf numFmtId="0" fontId="62" fillId="0" borderId="0"/>
    <xf numFmtId="203" fontId="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205" fontId="15" fillId="0" borderId="0" applyFill="0" applyBorder="0" applyAlignment="0"/>
    <xf numFmtId="181" fontId="63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6" fontId="15" fillId="0" borderId="0" applyFill="0" applyBorder="0" applyAlignment="0"/>
    <xf numFmtId="202" fontId="63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207" fontId="15" fillId="0" borderId="0" applyFill="0" applyBorder="0" applyAlignment="0"/>
    <xf numFmtId="180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301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0" fontId="64" fillId="3" borderId="5" applyNumberFormat="0" applyAlignment="0" applyProtection="0"/>
    <xf numFmtId="0" fontId="64" fillId="3" borderId="5" applyNumberFormat="0" applyAlignment="0" applyProtection="0"/>
    <xf numFmtId="0" fontId="64" fillId="3" borderId="5" applyNumberFormat="0" applyAlignment="0" applyProtection="0"/>
    <xf numFmtId="0" fontId="65" fillId="0" borderId="0"/>
    <xf numFmtId="283" fontId="66" fillId="0" borderId="6" applyBorder="0"/>
    <xf numFmtId="283" fontId="67" fillId="0" borderId="4">
      <protection locked="0"/>
    </xf>
    <xf numFmtId="0" fontId="68" fillId="0" borderId="0" applyFill="0" applyBorder="0" applyProtection="0">
      <alignment horizontal="center"/>
      <protection locked="0"/>
    </xf>
    <xf numFmtId="210" fontId="36" fillId="0" borderId="0" applyFont="0" applyFill="0" applyBorder="0" applyAlignment="0" applyProtection="0"/>
    <xf numFmtId="286" fontId="69" fillId="0" borderId="4"/>
    <xf numFmtId="0" fontId="70" fillId="30" borderId="7" applyNumberFormat="0" applyAlignment="0" applyProtection="0"/>
    <xf numFmtId="0" fontId="70" fillId="30" borderId="7" applyNumberFormat="0" applyAlignment="0" applyProtection="0"/>
    <xf numFmtId="0" fontId="70" fillId="30" borderId="7" applyNumberFormat="0" applyAlignment="0" applyProtection="0"/>
    <xf numFmtId="4" fontId="20" fillId="0" borderId="0" applyAlignment="0"/>
    <xf numFmtId="1" fontId="71" fillId="0" borderId="8" applyBorder="0"/>
    <xf numFmtId="0" fontId="73" fillId="0" borderId="9">
      <alignment horizontal="center"/>
    </xf>
    <xf numFmtId="170" fontId="179" fillId="0" borderId="0" applyFont="0" applyFill="0" applyBorder="0" applyAlignment="0" applyProtection="0"/>
    <xf numFmtId="211" fontId="74" fillId="0" borderId="0"/>
    <xf numFmtId="211" fontId="74" fillId="0" borderId="0"/>
    <xf numFmtId="211" fontId="74" fillId="0" borderId="0"/>
    <xf numFmtId="211" fontId="74" fillId="0" borderId="0"/>
    <xf numFmtId="211" fontId="74" fillId="0" borderId="0"/>
    <xf numFmtId="211" fontId="74" fillId="0" borderId="0"/>
    <xf numFmtId="211" fontId="74" fillId="0" borderId="0"/>
    <xf numFmtId="211" fontId="74" fillId="0" borderId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212" fontId="15" fillId="0" borderId="0" applyFont="0" applyFill="0" applyBorder="0" applyAlignment="0" applyProtection="0"/>
    <xf numFmtId="174" fontId="20" fillId="0" borderId="0" applyFont="0" applyFill="0" applyBorder="0" applyAlignment="0" applyProtection="0"/>
    <xf numFmtId="295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297" fontId="63" fillId="0" borderId="0" applyFont="0" applyFill="0" applyBorder="0" applyAlignment="0" applyProtection="0"/>
    <xf numFmtId="213" fontId="11" fillId="0" borderId="0" applyFont="0" applyFill="0" applyBorder="0" applyAlignment="0" applyProtection="0"/>
    <xf numFmtId="214" fontId="30" fillId="0" borderId="0" applyFont="0" applyFill="0" applyBorder="0" applyAlignment="0" applyProtection="0"/>
    <xf numFmtId="215" fontId="75" fillId="0" borderId="0" applyFont="0" applyFill="0" applyBorder="0" applyAlignment="0" applyProtection="0"/>
    <xf numFmtId="216" fontId="30" fillId="0" borderId="0" applyFont="0" applyFill="0" applyBorder="0" applyAlignment="0" applyProtection="0"/>
    <xf numFmtId="217" fontId="75" fillId="0" borderId="0" applyFont="0" applyFill="0" applyBorder="0" applyAlignment="0" applyProtection="0"/>
    <xf numFmtId="218" fontId="30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219" fontId="47" fillId="0" borderId="0" applyFont="0" applyFill="0" applyBorder="0" applyAlignment="0" applyProtection="0"/>
    <xf numFmtId="21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" fillId="0" borderId="0" applyFont="0" applyFill="0" applyBorder="0" applyAlignment="0" applyProtection="0"/>
    <xf numFmtId="182" fontId="47" fillId="0" borderId="0" applyFont="0" applyFill="0" applyBorder="0" applyAlignment="0" applyProtection="0"/>
    <xf numFmtId="175" fontId="77" fillId="0" borderId="0" applyFont="0" applyFill="0" applyBorder="0" applyAlignment="0" applyProtection="0"/>
    <xf numFmtId="170" fontId="7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220" fontId="40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220" fontId="4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4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5" fillId="0" borderId="0" applyFont="0" applyFill="0" applyBorder="0" applyAlignment="0" applyProtection="0"/>
    <xf numFmtId="221" fontId="7" fillId="0" borderId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Alignment="0">
      <alignment horizontal="left"/>
    </xf>
    <xf numFmtId="0" fontId="82" fillId="0" borderId="0" applyNumberFormat="0" applyAlignment="0"/>
    <xf numFmtId="222" fontId="83" fillId="0" borderId="0" applyFill="0" applyBorder="0" applyProtection="0"/>
    <xf numFmtId="223" fontId="11" fillId="0" borderId="0" applyFont="0" applyFill="0" applyBorder="0" applyAlignment="0" applyProtection="0"/>
    <xf numFmtId="224" fontId="7" fillId="0" borderId="0" applyFill="0" applyBorder="0" applyProtection="0"/>
    <xf numFmtId="224" fontId="7" fillId="0" borderId="10" applyFill="0" applyProtection="0"/>
    <xf numFmtId="224" fontId="7" fillId="0" borderId="11" applyFill="0" applyProtection="0"/>
    <xf numFmtId="291" fontId="84" fillId="0" borderId="0">
      <protection locked="0"/>
    </xf>
    <xf numFmtId="290" fontId="84" fillId="0" borderId="0">
      <protection locked="0"/>
    </xf>
    <xf numFmtId="292" fontId="85" fillId="0" borderId="12">
      <protection locked="0"/>
    </xf>
    <xf numFmtId="289" fontId="84" fillId="0" borderId="0">
      <protection locked="0"/>
    </xf>
    <xf numFmtId="288" fontId="84" fillId="0" borderId="0">
      <protection locked="0"/>
    </xf>
    <xf numFmtId="289" fontId="84" fillId="0" borderId="0" applyNumberFormat="0">
      <protection locked="0"/>
    </xf>
    <xf numFmtId="289" fontId="84" fillId="0" borderId="0">
      <protection locked="0"/>
    </xf>
    <xf numFmtId="283" fontId="86" fillId="0" borderId="1"/>
    <xf numFmtId="287" fontId="86" fillId="0" borderId="1"/>
    <xf numFmtId="278" fontId="87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225" fontId="15" fillId="0" borderId="0" applyFont="0" applyFill="0" applyBorder="0" applyAlignment="0" applyProtection="0"/>
    <xf numFmtId="187" fontId="36" fillId="0" borderId="0" applyFont="0" applyFill="0" applyBorder="0" applyAlignment="0" applyProtection="0"/>
    <xf numFmtId="167" fontId="20" fillId="0" borderId="0" applyFont="0" applyFill="0" applyBorder="0" applyAlignment="0" applyProtection="0"/>
    <xf numFmtId="279" fontId="87" fillId="0" borderId="0" applyFont="0" applyFill="0" applyBorder="0" applyAlignment="0" applyProtection="0"/>
    <xf numFmtId="296" fontId="36" fillId="0" borderId="0" applyFont="0" applyFill="0" applyBorder="0" applyAlignment="0" applyProtection="0"/>
    <xf numFmtId="296" fontId="36" fillId="0" borderId="0" applyFont="0" applyFill="0" applyBorder="0" applyAlignment="0" applyProtection="0"/>
    <xf numFmtId="296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201" fontId="63" fillId="0" borderId="0" applyFont="0" applyFill="0" applyBorder="0" applyAlignment="0" applyProtection="0"/>
    <xf numFmtId="226" fontId="75" fillId="0" borderId="0" applyFont="0" applyFill="0" applyBorder="0" applyAlignment="0" applyProtection="0"/>
    <xf numFmtId="227" fontId="30" fillId="0" borderId="0" applyFont="0" applyFill="0" applyBorder="0" applyAlignment="0" applyProtection="0"/>
    <xf numFmtId="228" fontId="75" fillId="0" borderId="0" applyFont="0" applyFill="0" applyBorder="0" applyAlignment="0" applyProtection="0"/>
    <xf numFmtId="229" fontId="30" fillId="0" borderId="0" applyFont="0" applyFill="0" applyBorder="0" applyAlignment="0" applyProtection="0"/>
    <xf numFmtId="230" fontId="75" fillId="0" borderId="0" applyFont="0" applyFill="0" applyBorder="0" applyAlignment="0" applyProtection="0"/>
    <xf numFmtId="231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277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69" fontId="20" fillId="0" borderId="0" applyFont="0" applyFill="0" applyBorder="0" applyAlignment="0" applyProtection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33" fontId="15" fillId="0" borderId="0"/>
    <xf numFmtId="298" fontId="49" fillId="0" borderId="0"/>
    <xf numFmtId="283" fontId="22" fillId="0" borderId="1">
      <alignment horizontal="center"/>
      <protection hidden="1"/>
    </xf>
    <xf numFmtId="285" fontId="88" fillId="0" borderId="1">
      <alignment horizontal="center"/>
      <protection hidden="1"/>
    </xf>
    <xf numFmtId="283" fontId="22" fillId="0" borderId="1">
      <alignment horizontal="center"/>
      <protection hidden="1"/>
    </xf>
    <xf numFmtId="293" fontId="23" fillId="0" borderId="1">
      <alignment horizontal="center"/>
      <protection hidden="1"/>
    </xf>
    <xf numFmtId="283" fontId="22" fillId="0" borderId="1">
      <alignment horizontal="center"/>
      <protection hidden="1"/>
    </xf>
    <xf numFmtId="293" fontId="23" fillId="0" borderId="1">
      <alignment horizontal="center"/>
      <protection hidden="1"/>
    </xf>
    <xf numFmtId="293" fontId="23" fillId="0" borderId="1">
      <alignment horizontal="center"/>
      <protection hidden="1"/>
    </xf>
    <xf numFmtId="2" fontId="22" fillId="0" borderId="1">
      <alignment horizontal="center"/>
      <protection hidden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4" fontId="19" fillId="0" borderId="0" applyFill="0" applyBorder="0" applyAlignment="0"/>
    <xf numFmtId="0" fontId="40" fillId="0" borderId="0" applyProtection="0"/>
    <xf numFmtId="0" fontId="89" fillId="3" borderId="13" applyNumberFormat="0" applyAlignment="0" applyProtection="0"/>
    <xf numFmtId="0" fontId="90" fillId="9" borderId="5" applyNumberFormat="0" applyAlignment="0" applyProtection="0"/>
    <xf numFmtId="0" fontId="91" fillId="0" borderId="0"/>
    <xf numFmtId="0" fontId="92" fillId="0" borderId="14" applyNumberFormat="0" applyFill="0" applyAlignment="0" applyProtection="0"/>
    <xf numFmtId="0" fontId="93" fillId="0" borderId="15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234" fontId="7" fillId="0" borderId="0" applyFill="0" applyBorder="0" applyProtection="0"/>
    <xf numFmtId="234" fontId="7" fillId="0" borderId="10" applyFill="0" applyProtection="0"/>
    <xf numFmtId="234" fontId="7" fillId="0" borderId="11" applyFill="0" applyProtection="0"/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5" fontId="15" fillId="0" borderId="17">
      <alignment vertical="center"/>
    </xf>
    <xf numFmtId="236" fontId="15" fillId="0" borderId="0" applyFont="0" applyFill="0" applyBorder="0" applyAlignment="0" applyProtection="0"/>
    <xf numFmtId="237" fontId="15" fillId="0" borderId="0" applyFont="0" applyFill="0" applyBorder="0" applyAlignment="0" applyProtection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38" fontId="15" fillId="0" borderId="0"/>
    <xf numFmtId="267" fontId="49" fillId="0" borderId="0"/>
    <xf numFmtId="168" fontId="95" fillId="0" borderId="0" applyFont="0" applyFill="0" applyBorder="0" applyAlignment="0" applyProtection="0"/>
    <xf numFmtId="168" fontId="95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95" fillId="0" borderId="0" applyFont="0" applyFill="0" applyBorder="0" applyAlignment="0" applyProtection="0"/>
    <xf numFmtId="0" fontId="96" fillId="31" borderId="0" applyNumberFormat="0" applyBorder="0" applyAlignment="0" applyProtection="0"/>
    <xf numFmtId="0" fontId="96" fillId="32" borderId="0" applyNumberFormat="0" applyBorder="0" applyAlignment="0" applyProtection="0"/>
    <xf numFmtId="0" fontId="96" fillId="33" borderId="0" applyNumberFormat="0" applyBorder="0" applyAlignment="0" applyProtection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301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0" fontId="97" fillId="0" borderId="0" applyNumberFormat="0" applyAlignment="0">
      <alignment horizontal="left"/>
    </xf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239" fontId="15" fillId="0" borderId="0" applyFont="0" applyFill="0" applyBorder="0" applyAlignment="0" applyProtection="0"/>
    <xf numFmtId="304" fontId="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Protection="0">
      <alignment vertical="center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40" fontId="105" fillId="0" borderId="18" applyNumberFormat="0" applyFill="0" applyBorder="0" applyAlignment="0" applyProtection="0"/>
    <xf numFmtId="0" fontId="106" fillId="0" borderId="0" applyNumberFormat="0" applyFill="0" applyBorder="0" applyAlignment="0" applyProtection="0"/>
    <xf numFmtId="0" fontId="15" fillId="34" borderId="19" applyNumberFormat="0" applyFont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35" borderId="0" applyNumberFormat="0" applyBorder="0" applyAlignment="0" applyProtection="0"/>
    <xf numFmtId="38" fontId="108" fillId="2" borderId="0" applyNumberFormat="0" applyBorder="0" applyAlignment="0" applyProtection="0"/>
    <xf numFmtId="0" fontId="109" fillId="0" borderId="20" applyNumberFormat="0" applyFill="0" applyBorder="0" applyAlignment="0" applyProtection="0">
      <alignment horizontal="center" vertic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305" fontId="3" fillId="36" borderId="20" applyBorder="0">
      <alignment horizontal="center"/>
    </xf>
    <xf numFmtId="268" fontId="3" fillId="36" borderId="20" applyBorder="0">
      <alignment horizontal="center"/>
    </xf>
    <xf numFmtId="0" fontId="110" fillId="0" borderId="0" applyNumberFormat="0" applyFont="0" applyBorder="0" applyAlignment="0">
      <alignment horizontal="left" vertical="center"/>
    </xf>
    <xf numFmtId="0" fontId="111" fillId="37" borderId="0"/>
    <xf numFmtId="0" fontId="112" fillId="0" borderId="0">
      <alignment horizontal="left"/>
    </xf>
    <xf numFmtId="0" fontId="113" fillId="0" borderId="21" applyNumberFormat="0" applyAlignment="0" applyProtection="0">
      <alignment horizontal="left" vertical="center"/>
    </xf>
    <xf numFmtId="0" fontId="113" fillId="0" borderId="22">
      <alignment horizontal="left" vertical="center"/>
    </xf>
    <xf numFmtId="14" fontId="72" fillId="38" borderId="23">
      <alignment horizontal="center" vertical="center" wrapText="1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2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3" fillId="0" borderId="15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8" fillId="0" borderId="0" applyFill="0" applyAlignment="0" applyProtection="0">
      <protection locked="0"/>
    </xf>
    <xf numFmtId="0" fontId="68" fillId="0" borderId="24" applyFill="0" applyAlignment="0" applyProtection="0">
      <protection locked="0"/>
    </xf>
    <xf numFmtId="198" fontId="36" fillId="0" borderId="0">
      <protection locked="0"/>
    </xf>
    <xf numFmtId="198" fontId="36" fillId="0" borderId="0">
      <protection locked="0"/>
    </xf>
    <xf numFmtId="0" fontId="115" fillId="0" borderId="23">
      <alignment horizontal="center"/>
    </xf>
    <xf numFmtId="0" fontId="115" fillId="0" borderId="0">
      <alignment horizontal="center"/>
    </xf>
    <xf numFmtId="241" fontId="5" fillId="39" borderId="3" applyNumberFormat="0" applyAlignment="0">
      <alignment horizontal="left" vertical="top"/>
    </xf>
    <xf numFmtId="49" fontId="116" fillId="0" borderId="3">
      <alignment vertical="center"/>
    </xf>
    <xf numFmtId="197" fontId="36" fillId="0" borderId="0" applyFont="0" applyFill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35" borderId="3" applyNumberFormat="0" applyBorder="0" applyAlignment="0" applyProtection="0"/>
    <xf numFmtId="10" fontId="108" fillId="40" borderId="3" applyNumberFormat="0" applyBorder="0" applyAlignment="0" applyProtection="0"/>
    <xf numFmtId="0" fontId="90" fillId="9" borderId="5" applyNumberFormat="0" applyAlignment="0" applyProtection="0"/>
    <xf numFmtId="0" fontId="90" fillId="9" borderId="5" applyNumberFormat="0" applyAlignment="0" applyProtection="0"/>
    <xf numFmtId="0" fontId="90" fillId="9" borderId="5" applyNumberFormat="0" applyAlignment="0" applyProtection="0"/>
    <xf numFmtId="181" fontId="117" fillId="41" borderId="0"/>
    <xf numFmtId="2" fontId="37" fillId="0" borderId="25" applyBorder="0"/>
    <xf numFmtId="0" fontId="3" fillId="0" borderId="26" applyNumberFormat="0" applyFont="0" applyFill="0" applyAlignment="0" applyProtection="0"/>
    <xf numFmtId="0" fontId="3" fillId="0" borderId="27" applyNumberFormat="0" applyFont="0" applyFill="0" applyAlignment="0" applyProtection="0"/>
    <xf numFmtId="0" fontId="3" fillId="0" borderId="0"/>
    <xf numFmtId="0" fontId="70" fillId="30" borderId="7" applyNumberFormat="0" applyAlignment="0" applyProtection="0"/>
    <xf numFmtId="0" fontId="19" fillId="0" borderId="0">
      <alignment vertical="top"/>
    </xf>
    <xf numFmtId="0" fontId="39" fillId="0" borderId="0"/>
    <xf numFmtId="0" fontId="39" fillId="0" borderId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301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0" fontId="118" fillId="0" borderId="0" applyNumberFormat="0" applyFill="0" applyBorder="0" applyAlignment="0" applyProtection="0"/>
    <xf numFmtId="0" fontId="119" fillId="0" borderId="28" applyNumberFormat="0" applyFill="0" applyAlignment="0" applyProtection="0"/>
    <xf numFmtId="0" fontId="119" fillId="0" borderId="28" applyNumberFormat="0" applyFill="0" applyAlignment="0" applyProtection="0"/>
    <xf numFmtId="0" fontId="119" fillId="0" borderId="28" applyNumberFormat="0" applyFill="0" applyAlignment="0" applyProtection="0"/>
    <xf numFmtId="181" fontId="120" fillId="42" borderId="0"/>
    <xf numFmtId="3" fontId="9" fillId="0" borderId="29" applyNumberFormat="0" applyAlignment="0">
      <alignment horizontal="center" vertical="center"/>
    </xf>
    <xf numFmtId="3" fontId="121" fillId="0" borderId="29" applyNumberFormat="0" applyAlignment="0">
      <alignment horizontal="center" vertical="center"/>
    </xf>
    <xf numFmtId="3" fontId="5" fillId="0" borderId="29" applyNumberFormat="0" applyAlignment="0">
      <alignment horizontal="center" vertical="center"/>
    </xf>
    <xf numFmtId="283" fontId="108" fillId="0" borderId="6" applyFont="0"/>
    <xf numFmtId="3" fontId="15" fillId="0" borderId="26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22" fillId="0" borderId="4"/>
    <xf numFmtId="0" fontId="123" fillId="0" borderId="23"/>
    <xf numFmtId="242" fontId="124" fillId="0" borderId="30"/>
    <xf numFmtId="306" fontId="15" fillId="0" borderId="0" applyFont="0" applyFill="0" applyBorder="0" applyAlignment="0" applyProtection="0"/>
    <xf numFmtId="307" fontId="15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75" fontId="15" fillId="0" borderId="0" applyFont="0" applyFill="0" applyBorder="0" applyAlignment="0" applyProtection="0"/>
    <xf numFmtId="276" fontId="15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86" fillId="0" borderId="0">
      <alignment horizontal="justify" vertical="top"/>
    </xf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6" fillId="0" borderId="3"/>
    <xf numFmtId="0" fontId="7" fillId="0" borderId="0"/>
    <xf numFmtId="0" fontId="51" fillId="18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28" borderId="0" applyNumberFormat="0" applyBorder="0" applyAlignment="0" applyProtection="0"/>
    <xf numFmtId="37" fontId="126" fillId="0" borderId="0"/>
    <xf numFmtId="0" fontId="24" fillId="44" borderId="31" applyNumberFormat="0" applyBorder="0" applyAlignment="0">
      <alignment vertical="top"/>
    </xf>
    <xf numFmtId="0" fontId="127" fillId="0" borderId="3" applyNumberFormat="0" applyFont="0" applyFill="0" applyBorder="0" applyAlignment="0">
      <alignment horizontal="center"/>
    </xf>
    <xf numFmtId="0" fontId="128" fillId="0" borderId="0"/>
    <xf numFmtId="0" fontId="129" fillId="0" borderId="0"/>
    <xf numFmtId="0" fontId="1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47" fillId="0" borderId="0"/>
    <xf numFmtId="0" fontId="47" fillId="0" borderId="0"/>
    <xf numFmtId="0" fontId="78" fillId="0" borderId="0"/>
    <xf numFmtId="0" fontId="78" fillId="0" borderId="0"/>
    <xf numFmtId="0" fontId="47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5" fillId="0" borderId="0"/>
    <xf numFmtId="0" fontId="47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7" fillId="0" borderId="0"/>
    <xf numFmtId="0" fontId="47" fillId="0" borderId="0"/>
    <xf numFmtId="0" fontId="15" fillId="0" borderId="0"/>
    <xf numFmtId="0" fontId="2" fillId="0" borderId="0"/>
    <xf numFmtId="0" fontId="47" fillId="0" borderId="0"/>
    <xf numFmtId="0" fontId="15" fillId="0" borderId="0"/>
    <xf numFmtId="0" fontId="47" fillId="0" borderId="0"/>
    <xf numFmtId="0" fontId="53" fillId="0" borderId="0"/>
    <xf numFmtId="0" fontId="47" fillId="0" borderId="0"/>
    <xf numFmtId="0" fontId="15" fillId="0" borderId="0"/>
    <xf numFmtId="0" fontId="53" fillId="0" borderId="0"/>
    <xf numFmtId="0" fontId="53" fillId="0" borderId="0"/>
    <xf numFmtId="0" fontId="53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76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1" fillId="0" borderId="0"/>
    <xf numFmtId="0" fontId="78" fillId="0" borderId="0"/>
    <xf numFmtId="0" fontId="15" fillId="0" borderId="0"/>
    <xf numFmtId="0" fontId="1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2" fillId="0" borderId="0"/>
    <xf numFmtId="0" fontId="2" fillId="0" borderId="0"/>
    <xf numFmtId="0" fontId="1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5" fillId="0" borderId="0"/>
    <xf numFmtId="0" fontId="15" fillId="0" borderId="0"/>
    <xf numFmtId="0" fontId="4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0" borderId="0"/>
    <xf numFmtId="0" fontId="79" fillId="0" borderId="0"/>
    <xf numFmtId="0" fontId="2" fillId="0" borderId="0"/>
    <xf numFmtId="0" fontId="47" fillId="0" borderId="0"/>
    <xf numFmtId="0" fontId="78" fillId="0" borderId="0"/>
    <xf numFmtId="0" fontId="78" fillId="0" borderId="0">
      <alignment vertical="top"/>
    </xf>
    <xf numFmtId="0" fontId="15" fillId="0" borderId="0"/>
    <xf numFmtId="0" fontId="15" fillId="0" borderId="0"/>
    <xf numFmtId="0" fontId="3" fillId="0" borderId="0"/>
    <xf numFmtId="0" fontId="39" fillId="0" borderId="0"/>
    <xf numFmtId="0" fontId="95" fillId="0" borderId="0"/>
    <xf numFmtId="0" fontId="15" fillId="0" borderId="0"/>
    <xf numFmtId="0" fontId="47" fillId="34" borderId="19" applyNumberFormat="0" applyFont="0" applyAlignment="0" applyProtection="0"/>
    <xf numFmtId="0" fontId="47" fillId="34" borderId="19" applyNumberFormat="0" applyFont="0" applyAlignment="0" applyProtection="0"/>
    <xf numFmtId="0" fontId="47" fillId="34" borderId="19" applyNumberFormat="0" applyFont="0" applyAlignment="0" applyProtection="0"/>
    <xf numFmtId="0" fontId="47" fillId="34" borderId="19" applyNumberFormat="0" applyFont="0" applyAlignment="0" applyProtection="0"/>
    <xf numFmtId="0" fontId="119" fillId="0" borderId="28" applyNumberFormat="0" applyFill="0" applyAlignment="0" applyProtection="0"/>
    <xf numFmtId="3" fontId="13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Font="0" applyFill="0" applyBorder="0" applyAlignment="0" applyProtection="0"/>
    <xf numFmtId="0" fontId="7" fillId="0" borderId="0"/>
    <xf numFmtId="0" fontId="89" fillId="3" borderId="13" applyNumberFormat="0" applyAlignment="0" applyProtection="0"/>
    <xf numFmtId="0" fontId="89" fillId="3" borderId="13" applyNumberFormat="0" applyAlignment="0" applyProtection="0"/>
    <xf numFmtId="0" fontId="89" fillId="3" borderId="13" applyNumberFormat="0" applyAlignment="0" applyProtection="0"/>
    <xf numFmtId="0" fontId="24" fillId="2" borderId="31" applyNumberFormat="0" applyBorder="0" applyAlignment="0">
      <alignment vertical="top"/>
    </xf>
    <xf numFmtId="0" fontId="134" fillId="35" borderId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245" fontId="15" fillId="0" borderId="0" applyFont="0" applyFill="0" applyBorder="0" applyAlignment="0" applyProtection="0"/>
    <xf numFmtId="14" fontId="12" fillId="0" borderId="0">
      <alignment horizontal="center" wrapText="1"/>
      <protection locked="0"/>
    </xf>
    <xf numFmtId="246" fontId="68" fillId="0" borderId="0" applyFont="0" applyFill="0" applyBorder="0" applyAlignment="0" applyProtection="0"/>
    <xf numFmtId="247" fontId="11" fillId="0" borderId="0" applyFont="0" applyFill="0" applyBorder="0" applyAlignment="0" applyProtection="0"/>
    <xf numFmtId="248" fontId="7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4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73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51" fontId="75" fillId="0" borderId="0" applyFont="0" applyFill="0" applyBorder="0" applyAlignment="0" applyProtection="0"/>
    <xf numFmtId="252" fontId="11" fillId="0" borderId="0" applyFont="0" applyFill="0" applyBorder="0" applyAlignment="0" applyProtection="0"/>
    <xf numFmtId="253" fontId="75" fillId="0" borderId="0" applyFont="0" applyFill="0" applyBorder="0" applyAlignment="0" applyProtection="0"/>
    <xf numFmtId="254" fontId="11" fillId="0" borderId="0" applyFont="0" applyFill="0" applyBorder="0" applyAlignment="0" applyProtection="0"/>
    <xf numFmtId="255" fontId="75" fillId="0" borderId="0" applyFont="0" applyFill="0" applyBorder="0" applyAlignment="0" applyProtection="0"/>
    <xf numFmtId="256" fontId="1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32" applyNumberFormat="0" applyBorder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08" fontId="15" fillId="0" borderId="0" applyFill="0" applyBorder="0" applyAlignment="0"/>
    <xf numFmtId="297" fontId="63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209" fontId="15" fillId="0" borderId="0" applyFill="0" applyBorder="0" applyAlignment="0"/>
    <xf numFmtId="301" fontId="63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4" fontId="15" fillId="0" borderId="0" applyFill="0" applyBorder="0" applyAlignment="0"/>
    <xf numFmtId="201" fontId="63" fillId="0" borderId="0" applyFill="0" applyBorder="0" applyAlignment="0"/>
    <xf numFmtId="0" fontId="117" fillId="0" borderId="0"/>
    <xf numFmtId="0" fontId="39" fillId="0" borderId="0" applyNumberFormat="0" applyFont="0" applyFill="0" applyBorder="0" applyAlignment="0" applyProtection="0">
      <alignment horizontal="left"/>
    </xf>
    <xf numFmtId="0" fontId="135" fillId="0" borderId="23">
      <alignment horizontal="center"/>
    </xf>
    <xf numFmtId="1" fontId="15" fillId="0" borderId="29" applyNumberFormat="0" applyFill="0" applyAlignment="0" applyProtection="0">
      <alignment horizontal="center" vertical="center"/>
    </xf>
    <xf numFmtId="0" fontId="136" fillId="45" borderId="0" applyNumberFormat="0" applyFont="0" applyBorder="0" applyAlignment="0">
      <alignment horizontal="center"/>
    </xf>
    <xf numFmtId="14" fontId="137" fillId="0" borderId="0" applyNumberFormat="0" applyFill="0" applyBorder="0" applyAlignment="0" applyProtection="0">
      <alignment horizontal="left"/>
    </xf>
    <xf numFmtId="167" fontId="138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197" fontId="36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4" fillId="0" borderId="31" applyNumberFormat="0" applyBorder="0" applyAlignment="0">
      <alignment vertical="top"/>
    </xf>
    <xf numFmtId="4" fontId="140" fillId="46" borderId="33" applyNumberFormat="0" applyProtection="0">
      <alignment vertical="center"/>
    </xf>
    <xf numFmtId="4" fontId="141" fillId="46" borderId="33" applyNumberFormat="0" applyProtection="0">
      <alignment vertical="center"/>
    </xf>
    <xf numFmtId="4" fontId="142" fillId="46" borderId="33" applyNumberFormat="0" applyProtection="0">
      <alignment horizontal="left" vertical="center" indent="1"/>
    </xf>
    <xf numFmtId="4" fontId="142" fillId="47" borderId="0" applyNumberFormat="0" applyProtection="0">
      <alignment horizontal="left" vertical="center" indent="1"/>
    </xf>
    <xf numFmtId="4" fontId="142" fillId="44" borderId="33" applyNumberFormat="0" applyProtection="0">
      <alignment horizontal="right" vertical="center"/>
    </xf>
    <xf numFmtId="4" fontId="142" fillId="48" borderId="33" applyNumberFormat="0" applyProtection="0">
      <alignment horizontal="right" vertical="center"/>
    </xf>
    <xf numFmtId="4" fontId="142" fillId="49" borderId="33" applyNumberFormat="0" applyProtection="0">
      <alignment horizontal="right" vertical="center"/>
    </xf>
    <xf numFmtId="4" fontId="142" fillId="50" borderId="33" applyNumberFormat="0" applyProtection="0">
      <alignment horizontal="right" vertical="center"/>
    </xf>
    <xf numFmtId="4" fontId="142" fillId="51" borderId="33" applyNumberFormat="0" applyProtection="0">
      <alignment horizontal="right" vertical="center"/>
    </xf>
    <xf numFmtId="4" fontId="142" fillId="52" borderId="33" applyNumberFormat="0" applyProtection="0">
      <alignment horizontal="right" vertical="center"/>
    </xf>
    <xf numFmtId="4" fontId="142" fillId="53" borderId="33" applyNumberFormat="0" applyProtection="0">
      <alignment horizontal="right" vertical="center"/>
    </xf>
    <xf numFmtId="4" fontId="142" fillId="54" borderId="33" applyNumberFormat="0" applyProtection="0">
      <alignment horizontal="right" vertical="center"/>
    </xf>
    <xf numFmtId="4" fontId="142" fillId="55" borderId="33" applyNumberFormat="0" applyProtection="0">
      <alignment horizontal="right" vertical="center"/>
    </xf>
    <xf numFmtId="4" fontId="140" fillId="56" borderId="34" applyNumberFormat="0" applyProtection="0">
      <alignment horizontal="left" vertical="center" indent="1"/>
    </xf>
    <xf numFmtId="4" fontId="140" fillId="57" borderId="0" applyNumberFormat="0" applyProtection="0">
      <alignment horizontal="left" vertical="center" indent="1"/>
    </xf>
    <xf numFmtId="4" fontId="140" fillId="47" borderId="0" applyNumberFormat="0" applyProtection="0">
      <alignment horizontal="left" vertical="center" indent="1"/>
    </xf>
    <xf numFmtId="4" fontId="142" fillId="57" borderId="33" applyNumberFormat="0" applyProtection="0">
      <alignment horizontal="right" vertical="center"/>
    </xf>
    <xf numFmtId="4" fontId="19" fillId="57" borderId="0" applyNumberFormat="0" applyProtection="0">
      <alignment horizontal="left" vertical="center" indent="1"/>
    </xf>
    <xf numFmtId="4" fontId="19" fillId="47" borderId="0" applyNumberFormat="0" applyProtection="0">
      <alignment horizontal="left" vertical="center" indent="1"/>
    </xf>
    <xf numFmtId="4" fontId="142" fillId="36" borderId="33" applyNumberFormat="0" applyProtection="0">
      <alignment vertical="center"/>
    </xf>
    <xf numFmtId="4" fontId="143" fillId="36" borderId="33" applyNumberFormat="0" applyProtection="0">
      <alignment vertical="center"/>
    </xf>
    <xf numFmtId="4" fontId="140" fillId="57" borderId="35" applyNumberFormat="0" applyProtection="0">
      <alignment horizontal="left" vertical="center" indent="1"/>
    </xf>
    <xf numFmtId="4" fontId="142" fillId="36" borderId="33" applyNumberFormat="0" applyProtection="0">
      <alignment horizontal="right" vertical="center"/>
    </xf>
    <xf numFmtId="4" fontId="143" fillId="36" borderId="33" applyNumberFormat="0" applyProtection="0">
      <alignment horizontal="right" vertical="center"/>
    </xf>
    <xf numFmtId="4" fontId="140" fillId="57" borderId="33" applyNumberFormat="0" applyProtection="0">
      <alignment horizontal="left" vertical="center" indent="1"/>
    </xf>
    <xf numFmtId="4" fontId="144" fillId="39" borderId="35" applyNumberFormat="0" applyProtection="0">
      <alignment horizontal="left" vertical="center" indent="1"/>
    </xf>
    <xf numFmtId="4" fontId="145" fillId="36" borderId="33" applyNumberFormat="0" applyProtection="0">
      <alignment horizontal="right" vertical="center"/>
    </xf>
    <xf numFmtId="0" fontId="136" fillId="1" borderId="22" applyNumberFormat="0" applyFont="0" applyAlignment="0">
      <alignment horizontal="center"/>
    </xf>
    <xf numFmtId="0" fontId="14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" fontId="20" fillId="0" borderId="29" applyBorder="0"/>
    <xf numFmtId="2" fontId="20" fillId="0" borderId="29"/>
    <xf numFmtId="4" fontId="20" fillId="0" borderId="29" applyBorder="0"/>
    <xf numFmtId="0" fontId="147" fillId="0" borderId="0" applyNumberFormat="0" applyFill="0" applyBorder="0" applyAlignment="0">
      <alignment horizontal="center"/>
    </xf>
    <xf numFmtId="0" fontId="30" fillId="58" borderId="36" applyNumberFormat="0" applyFont="0" applyFill="0" applyBorder="0" applyAlignment="0" applyProtection="0">
      <alignment horizontal="left" vertical="center" wrapText="1"/>
    </xf>
    <xf numFmtId="0" fontId="15" fillId="0" borderId="0"/>
    <xf numFmtId="0" fontId="24" fillId="0" borderId="31" applyNumberFormat="0" applyAlignment="0"/>
    <xf numFmtId="0" fontId="24" fillId="2" borderId="31" applyNumberFormat="0"/>
    <xf numFmtId="1" fontId="15" fillId="0" borderId="0"/>
    <xf numFmtId="177" fontId="148" fillId="0" borderId="0" applyNumberFormat="0" applyBorder="0" applyAlignment="0">
      <alignment horizontal="centerContinuous"/>
    </xf>
    <xf numFmtId="0" fontId="10" fillId="0" borderId="0" applyNumberFormat="0" applyFill="0" applyBorder="0" applyAlignment="0" applyProtection="0"/>
    <xf numFmtId="0" fontId="149" fillId="0" borderId="0">
      <alignment vertical="top"/>
    </xf>
    <xf numFmtId="0" fontId="19" fillId="0" borderId="0">
      <alignment vertical="top"/>
    </xf>
    <xf numFmtId="199" fontId="36" fillId="0" borderId="0" applyFont="0" applyFill="0" applyBorder="0" applyAlignment="0" applyProtection="0"/>
    <xf numFmtId="2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20" fillId="0" borderId="0" applyFont="0" applyFill="0" applyBorder="0" applyAlignment="0" applyProtection="0"/>
    <xf numFmtId="199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87" fontId="20" fillId="0" borderId="0" applyFont="0" applyFill="0" applyBorder="0" applyAlignment="0" applyProtection="0"/>
    <xf numFmtId="197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93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89" fontId="37" fillId="0" borderId="0" applyFont="0" applyFill="0" applyBorder="0" applyAlignment="0" applyProtection="0"/>
    <xf numFmtId="197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61" fontId="37" fillId="0" borderId="0" applyFont="0" applyFill="0" applyBorder="0" applyAlignment="0" applyProtection="0"/>
    <xf numFmtId="200" fontId="36" fillId="0" borderId="0" applyFont="0" applyFill="0" applyBorder="0" applyAlignment="0" applyProtection="0"/>
    <xf numFmtId="189" fontId="37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36" fillId="0" borderId="0" applyFont="0" applyFill="0" applyBorder="0" applyAlignment="0" applyProtection="0"/>
    <xf numFmtId="280" fontId="36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308" fontId="36" fillId="0" borderId="0" applyFont="0" applyFill="0" applyBorder="0" applyAlignment="0" applyProtection="0"/>
    <xf numFmtId="187" fontId="20" fillId="0" borderId="0" applyFont="0" applyFill="0" applyBorder="0" applyAlignment="0" applyProtection="0"/>
    <xf numFmtId="264" fontId="37" fillId="0" borderId="0" applyFont="0" applyFill="0" applyBorder="0" applyAlignment="0" applyProtection="0"/>
    <xf numFmtId="194" fontId="36" fillId="0" borderId="0" applyFont="0" applyFill="0" applyBorder="0" applyAlignment="0" applyProtection="0"/>
    <xf numFmtId="194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198" fontId="20" fillId="0" borderId="0" applyFont="0" applyFill="0" applyBorder="0" applyAlignment="0" applyProtection="0"/>
    <xf numFmtId="194" fontId="36" fillId="0" borderId="0" applyFont="0" applyFill="0" applyBorder="0" applyAlignment="0" applyProtection="0"/>
    <xf numFmtId="264" fontId="37" fillId="0" borderId="0" applyFont="0" applyFill="0" applyBorder="0" applyAlignment="0" applyProtection="0"/>
    <xf numFmtId="187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195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174" fontId="37" fillId="0" borderId="0" applyFont="0" applyFill="0" applyBorder="0" applyAlignment="0" applyProtection="0"/>
    <xf numFmtId="195" fontId="36" fillId="0" borderId="0" applyFont="0" applyFill="0" applyBorder="0" applyAlignment="0" applyProtection="0"/>
    <xf numFmtId="309" fontId="37" fillId="0" borderId="0" applyFont="0" applyFill="0" applyBorder="0" applyAlignment="0" applyProtection="0"/>
    <xf numFmtId="0" fontId="123" fillId="0" borderId="0"/>
    <xf numFmtId="40" fontId="150" fillId="0" borderId="0" applyBorder="0">
      <alignment horizontal="right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272" fontId="15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274" fontId="36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283" fontId="86" fillId="0" borderId="1">
      <protection hidden="1"/>
    </xf>
    <xf numFmtId="49" fontId="19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59" fontId="15" fillId="0" borderId="0" applyFill="0" applyBorder="0" applyAlignment="0"/>
    <xf numFmtId="299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260" fontId="15" fillId="0" borderId="0" applyFill="0" applyBorder="0" applyAlignment="0"/>
    <xf numFmtId="300" fontId="15" fillId="0" borderId="0" applyFill="0" applyBorder="0" applyAlignment="0"/>
    <xf numFmtId="187" fontId="16" fillId="0" borderId="25">
      <alignment horizontal="center"/>
    </xf>
    <xf numFmtId="0" fontId="132" fillId="0" borderId="0">
      <alignment vertical="center" wrapText="1"/>
      <protection locked="0"/>
    </xf>
    <xf numFmtId="0" fontId="151" fillId="0" borderId="37"/>
    <xf numFmtId="0" fontId="1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1" fillId="0" borderId="4" applyNumberFormat="0" applyBorder="0" applyAlignment="0"/>
    <xf numFmtId="0" fontId="152" fillId="0" borderId="30" applyNumberFormat="0" applyBorder="0" applyAlignment="0">
      <alignment horizontal="center"/>
    </xf>
    <xf numFmtId="49" fontId="4" fillId="0" borderId="0">
      <alignment horizontal="justify" vertical="center" wrapText="1"/>
    </xf>
    <xf numFmtId="0" fontId="153" fillId="0" borderId="0" applyFill="0" applyBorder="0" applyProtection="0">
      <alignment horizontal="left" vertical="top"/>
    </xf>
    <xf numFmtId="0" fontId="154" fillId="0" borderId="0" applyNumberFormat="0" applyFill="0" applyBorder="0" applyAlignment="0" applyProtection="0"/>
    <xf numFmtId="0" fontId="155" fillId="0" borderId="0">
      <alignment horizontal="center"/>
    </xf>
    <xf numFmtId="40" fontId="6" fillId="0" borderId="0"/>
    <xf numFmtId="0" fontId="64" fillId="3" borderId="5" applyNumberFormat="0" applyAlignment="0" applyProtection="0"/>
    <xf numFmtId="0" fontId="156" fillId="0" borderId="4"/>
    <xf numFmtId="3" fontId="157" fillId="0" borderId="0" applyNumberFormat="0" applyFill="0" applyBorder="0" applyAlignment="0" applyProtection="0">
      <alignment horizontal="center" wrapText="1"/>
    </xf>
    <xf numFmtId="0" fontId="158" fillId="0" borderId="9" applyBorder="0" applyAlignment="0">
      <alignment horizontal="center" vertical="center"/>
    </xf>
    <xf numFmtId="0" fontId="159" fillId="0" borderId="0" applyNumberFormat="0" applyFill="0" applyBorder="0" applyAlignment="0" applyProtection="0">
      <alignment horizontal="centerContinuous"/>
    </xf>
    <xf numFmtId="0" fontId="109" fillId="0" borderId="38" applyNumberFormat="0" applyFill="0" applyBorder="0" applyAlignment="0" applyProtection="0">
      <alignment horizontal="center" vertical="center" wrapText="1"/>
    </xf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60" fillId="0" borderId="39" applyNumberFormat="0" applyFill="0" applyAlignment="0" applyProtection="0"/>
    <xf numFmtId="3" fontId="8" fillId="0" borderId="29" applyNumberFormat="0" applyAlignment="0">
      <alignment horizontal="center" vertical="center"/>
    </xf>
    <xf numFmtId="3" fontId="18" fillId="0" borderId="4" applyNumberFormat="0" applyAlignment="0">
      <alignment horizontal="left" wrapText="1"/>
    </xf>
    <xf numFmtId="3" fontId="161" fillId="0" borderId="29" applyNumberFormat="0" applyAlignment="0">
      <alignment horizontal="center" vertical="center"/>
    </xf>
    <xf numFmtId="0" fontId="162" fillId="0" borderId="40" applyNumberFormat="0" applyBorder="0" applyAlignment="0">
      <alignment vertical="center"/>
    </xf>
    <xf numFmtId="0" fontId="107" fillId="6" borderId="0" applyNumberFormat="0" applyBorder="0" applyAlignment="0" applyProtection="0"/>
    <xf numFmtId="0" fontId="15" fillId="0" borderId="41" applyNumberFormat="0" applyFont="0" applyFill="0" applyAlignment="0" applyProtection="0"/>
    <xf numFmtId="0" fontId="15" fillId="0" borderId="41" applyNumberFormat="0" applyFont="0" applyFill="0" applyAlignment="0" applyProtection="0"/>
    <xf numFmtId="0" fontId="160" fillId="0" borderId="39" applyNumberFormat="0" applyFill="0" applyAlignment="0" applyProtection="0"/>
    <xf numFmtId="0" fontId="124" fillId="0" borderId="42" applyNumberFormat="0" applyAlignment="0">
      <alignment horizontal="center"/>
    </xf>
    <xf numFmtId="0" fontId="132" fillId="0" borderId="0"/>
    <xf numFmtId="0" fontId="124" fillId="0" borderId="42" applyNumberFormat="0" applyAlignment="0">
      <alignment horizontal="center"/>
    </xf>
    <xf numFmtId="0" fontId="125" fillId="43" borderId="0" applyNumberFormat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261" fontId="15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3" fillId="0" borderId="26">
      <alignment horizontal="center"/>
    </xf>
    <xf numFmtId="262" fontId="16" fillId="0" borderId="0"/>
    <xf numFmtId="263" fontId="16" fillId="0" borderId="3"/>
    <xf numFmtId="0" fontId="164" fillId="0" borderId="0"/>
    <xf numFmtId="0" fontId="77" fillId="0" borderId="0"/>
    <xf numFmtId="3" fontId="16" fillId="0" borderId="0" applyNumberFormat="0" applyBorder="0" applyAlignment="0" applyProtection="0">
      <alignment horizontal="centerContinuous"/>
      <protection locked="0"/>
    </xf>
    <xf numFmtId="3" fontId="165" fillId="0" borderId="0">
      <protection locked="0"/>
    </xf>
    <xf numFmtId="0" fontId="77" fillId="0" borderId="0"/>
    <xf numFmtId="0" fontId="166" fillId="0" borderId="43" applyFill="0" applyBorder="0" applyAlignment="0">
      <alignment horizontal="center"/>
    </xf>
    <xf numFmtId="241" fontId="167" fillId="59" borderId="9">
      <alignment vertical="top"/>
    </xf>
    <xf numFmtId="0" fontId="4" fillId="60" borderId="3">
      <alignment horizontal="left" vertical="center"/>
    </xf>
    <xf numFmtId="264" fontId="168" fillId="61" borderId="9"/>
    <xf numFmtId="241" fontId="5" fillId="0" borderId="9">
      <alignment horizontal="left" vertical="top"/>
    </xf>
    <xf numFmtId="0" fontId="169" fillId="62" borderId="0">
      <alignment horizontal="left" vertical="center"/>
    </xf>
    <xf numFmtId="0" fontId="20" fillId="0" borderId="0" applyBorder="0"/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241" fontId="10" fillId="0" borderId="29">
      <alignment horizontal="left" vertical="top"/>
    </xf>
    <xf numFmtId="164" fontId="10" fillId="0" borderId="29">
      <alignment horizontal="left" vertical="top"/>
    </xf>
    <xf numFmtId="0" fontId="14" fillId="0" borderId="29">
      <alignment horizontal="left" vertical="center"/>
    </xf>
    <xf numFmtId="0" fontId="24" fillId="0" borderId="0"/>
    <xf numFmtId="265" fontId="15" fillId="0" borderId="0" applyFont="0" applyFill="0" applyBorder="0" applyAlignment="0" applyProtection="0"/>
    <xf numFmtId="266" fontId="15" fillId="0" borderId="0" applyFont="0" applyFill="0" applyBorder="0" applyAlignment="0" applyProtection="0"/>
    <xf numFmtId="167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70" fillId="0" borderId="44" applyNumberFormat="0" applyFont="0" applyAlignment="0">
      <alignment horizontal="center"/>
    </xf>
    <xf numFmtId="0" fontId="58" fillId="5" borderId="0" applyNumberFormat="0" applyBorder="0" applyAlignment="0" applyProtection="0"/>
    <xf numFmtId="0" fontId="171" fillId="0" borderId="0" applyNumberFormat="0" applyFill="0" applyBorder="0" applyAlignment="0" applyProtection="0"/>
    <xf numFmtId="167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9" fillId="0" borderId="0"/>
    <xf numFmtId="0" fontId="172" fillId="0" borderId="0">
      <alignment vertical="center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175" fillId="0" borderId="0"/>
    <xf numFmtId="0" fontId="40" fillId="0" borderId="0"/>
    <xf numFmtId="0" fontId="24" fillId="49" borderId="31" applyNumberFormat="0" applyAlignment="0"/>
    <xf numFmtId="17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86" fontId="1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201" fontId="130" fillId="0" borderId="0" applyFont="0" applyFill="0" applyBorder="0" applyAlignment="0" applyProtection="0"/>
    <xf numFmtId="202" fontId="130" fillId="0" borderId="0" applyFont="0" applyFill="0" applyBorder="0" applyAlignment="0" applyProtection="0"/>
    <xf numFmtId="0" fontId="130" fillId="0" borderId="0"/>
    <xf numFmtId="0" fontId="130" fillId="0" borderId="0"/>
    <xf numFmtId="0" fontId="24" fillId="2" borderId="31" applyNumberFormat="0" applyAlignment="0"/>
    <xf numFmtId="0" fontId="40" fillId="0" borderId="0">
      <protection locked="0"/>
    </xf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24" fillId="0" borderId="0"/>
    <xf numFmtId="0" fontId="177" fillId="0" borderId="0"/>
    <xf numFmtId="0" fontId="24" fillId="0" borderId="0"/>
    <xf numFmtId="189" fontId="30" fillId="0" borderId="0" applyFont="0" applyFill="0" applyBorder="0" applyAlignment="0" applyProtection="0"/>
    <xf numFmtId="189" fontId="24" fillId="0" borderId="0" applyFont="0" applyFill="0" applyBorder="0" applyAlignment="0" applyProtection="0"/>
    <xf numFmtId="261" fontId="30" fillId="0" borderId="0" applyFont="0" applyFill="0" applyBorder="0" applyAlignment="0" applyProtection="0"/>
    <xf numFmtId="307" fontId="15" fillId="0" borderId="0" applyFont="0" applyFill="0" applyBorder="0" applyAlignment="0" applyProtection="0"/>
    <xf numFmtId="306" fontId="15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294" fontId="23" fillId="0" borderId="1">
      <alignment horizontal="center"/>
      <protection hidden="1"/>
    </xf>
    <xf numFmtId="294" fontId="23" fillId="0" borderId="1">
      <alignment horizontal="center"/>
      <protection hidden="1"/>
    </xf>
    <xf numFmtId="294" fontId="23" fillId="0" borderId="1">
      <alignment horizontal="center"/>
      <protection hidden="1"/>
    </xf>
    <xf numFmtId="257" fontId="16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257" fontId="16" fillId="0" borderId="25">
      <alignment horizontal="right" vertical="center"/>
    </xf>
    <xf numFmtId="0" fontId="10" fillId="0" borderId="0" applyNumberFormat="0" applyFill="0" applyBorder="0" applyAlignment="0" applyProtection="0"/>
    <xf numFmtId="0" fontId="15" fillId="0" borderId="0"/>
    <xf numFmtId="257" fontId="16" fillId="0" borderId="25">
      <alignment horizontal="right" vertical="center"/>
    </xf>
    <xf numFmtId="0" fontId="19" fillId="0" borderId="0">
      <alignment vertical="top"/>
    </xf>
    <xf numFmtId="272" fontId="15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258" fontId="23" fillId="0" borderId="25">
      <alignment horizontal="right" vertical="center"/>
    </xf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9" fillId="0" borderId="0">
      <alignment vertical="top"/>
    </xf>
    <xf numFmtId="170" fontId="3" fillId="0" borderId="0" applyFont="0" applyFill="0" applyBorder="0" applyAlignment="0" applyProtection="0"/>
    <xf numFmtId="0" fontId="2" fillId="0" borderId="0"/>
    <xf numFmtId="0" fontId="19" fillId="0" borderId="0">
      <alignment vertical="top"/>
    </xf>
    <xf numFmtId="170" fontId="3" fillId="0" borderId="0" applyFont="0" applyFill="0" applyBorder="0" applyAlignment="0" applyProtection="0"/>
    <xf numFmtId="0" fontId="19" fillId="0" borderId="0">
      <alignment vertical="top"/>
    </xf>
    <xf numFmtId="0" fontId="3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5" fillId="0" borderId="0"/>
    <xf numFmtId="0" fontId="19" fillId="0" borderId="0">
      <alignment vertical="top"/>
    </xf>
    <xf numFmtId="1" fontId="15" fillId="0" borderId="0"/>
    <xf numFmtId="1" fontId="15" fillId="0" borderId="29" applyNumberFormat="0" applyFill="0" applyAlignment="0" applyProtection="0">
      <alignment horizontal="center" vertical="center"/>
    </xf>
    <xf numFmtId="9" fontId="39" fillId="0" borderId="32" applyNumberFormat="0" applyBorder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3" fontId="15" fillId="0" borderId="26"/>
    <xf numFmtId="170" fontId="3" fillId="0" borderId="0" applyFont="0" applyFill="0" applyBorder="0" applyAlignment="0" applyProtection="0"/>
    <xf numFmtId="0" fontId="3" fillId="0" borderId="0"/>
    <xf numFmtId="0" fontId="10" fillId="0" borderId="0"/>
    <xf numFmtId="14" fontId="72" fillId="38" borderId="23">
      <alignment horizontal="center" vertical="center" wrapText="1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0" fontId="15" fillId="34" borderId="19" applyNumberFormat="0" applyFont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93" fontId="23" fillId="0" borderId="1">
      <alignment horizontal="center"/>
      <protection hidden="1"/>
    </xf>
    <xf numFmtId="293" fontId="23" fillId="0" borderId="1">
      <alignment horizontal="center"/>
      <protection hidden="1"/>
    </xf>
    <xf numFmtId="293" fontId="23" fillId="0" borderId="1">
      <alignment horizontal="center"/>
      <protection hidden="1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93" fontId="23" fillId="0" borderId="1">
      <alignment horizontal="center"/>
      <protection hidden="1"/>
    </xf>
    <xf numFmtId="293" fontId="23" fillId="0" borderId="1">
      <alignment horizontal="center"/>
      <protection hidden="1"/>
    </xf>
    <xf numFmtId="293" fontId="23" fillId="0" borderId="1">
      <alignment horizontal="center"/>
      <protection hidden="1"/>
    </xf>
    <xf numFmtId="170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5" fillId="0" borderId="0"/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268" fontId="3" fillId="36" borderId="20" applyBorder="0">
      <alignment horizontal="center"/>
    </xf>
    <xf numFmtId="0" fontId="1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90" fillId="0" borderId="4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1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258" fontId="23" fillId="0" borderId="25">
      <alignment horizontal="right" vertical="center"/>
    </xf>
    <xf numFmtId="257" fontId="16" fillId="0" borderId="25">
      <alignment horizontal="right" vertical="center"/>
    </xf>
    <xf numFmtId="272" fontId="15" fillId="0" borderId="25">
      <alignment horizontal="right" vertical="center"/>
    </xf>
    <xf numFmtId="257" fontId="16" fillId="0" borderId="25">
      <alignment horizontal="right" vertical="center"/>
    </xf>
    <xf numFmtId="257" fontId="16" fillId="0" borderId="25">
      <alignment horizontal="right" vertical="center"/>
    </xf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5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5" fillId="0" borderId="0"/>
    <xf numFmtId="0" fontId="10" fillId="0" borderId="0" applyNumberFormat="0" applyFill="0" applyBorder="0" applyAlignment="0" applyProtection="0"/>
    <xf numFmtId="294" fontId="23" fillId="0" borderId="1">
      <alignment horizontal="center"/>
      <protection hidden="1"/>
    </xf>
    <xf numFmtId="294" fontId="23" fillId="0" borderId="1">
      <alignment horizontal="center"/>
      <protection hidden="1"/>
    </xf>
    <xf numFmtId="294" fontId="23" fillId="0" borderId="1">
      <alignment horizontal="center"/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2" fillId="0" borderId="0"/>
    <xf numFmtId="0" fontId="196" fillId="0" borderId="0"/>
    <xf numFmtId="0" fontId="197" fillId="0" borderId="0"/>
  </cellStyleXfs>
  <cellXfs count="284">
    <xf numFmtId="0" fontId="0" fillId="0" borderId="0" xfId="0"/>
    <xf numFmtId="0" fontId="180" fillId="0" borderId="0" xfId="1695" applyFont="1"/>
    <xf numFmtId="0" fontId="183" fillId="0" borderId="0" xfId="1695" applyFont="1" applyFill="1" applyAlignment="1">
      <alignment horizontal="right" vertical="center" wrapText="1"/>
    </xf>
    <xf numFmtId="4" fontId="183" fillId="0" borderId="0" xfId="1695" applyNumberFormat="1" applyFont="1" applyFill="1" applyAlignment="1">
      <alignment horizontal="center" vertical="center" wrapText="1"/>
    </xf>
    <xf numFmtId="4" fontId="182" fillId="0" borderId="29" xfId="1695" applyNumberFormat="1" applyFont="1" applyFill="1" applyBorder="1" applyAlignment="1">
      <alignment horizontal="center" vertical="center" wrapText="1"/>
    </xf>
    <xf numFmtId="0" fontId="182" fillId="0" borderId="4" xfId="1695" applyFont="1" applyFill="1" applyBorder="1" applyAlignment="1">
      <alignment horizontal="center" vertical="center" wrapText="1"/>
    </xf>
    <xf numFmtId="0" fontId="182" fillId="0" borderId="4" xfId="1695" applyFont="1" applyFill="1" applyBorder="1" applyAlignment="1">
      <alignment vertical="center" wrapText="1"/>
    </xf>
    <xf numFmtId="0" fontId="180" fillId="0" borderId="4" xfId="1695" applyFont="1" applyFill="1" applyBorder="1" applyAlignment="1">
      <alignment horizontal="center" vertical="center" wrapText="1"/>
    </xf>
    <xf numFmtId="178" fontId="182" fillId="0" borderId="4" xfId="978" applyNumberFormat="1" applyFont="1" applyFill="1" applyBorder="1" applyAlignment="1">
      <alignment vertical="center" wrapText="1"/>
    </xf>
    <xf numFmtId="178" fontId="182" fillId="0" borderId="4" xfId="978" applyNumberFormat="1" applyFont="1" applyFill="1" applyBorder="1" applyAlignment="1">
      <alignment horizontal="right" vertical="center" wrapText="1"/>
    </xf>
    <xf numFmtId="0" fontId="180" fillId="0" borderId="4" xfId="1695" applyFont="1" applyFill="1" applyBorder="1" applyAlignment="1">
      <alignment vertical="center" wrapText="1"/>
    </xf>
    <xf numFmtId="4" fontId="182" fillId="0" borderId="4" xfId="978" applyNumberFormat="1" applyFont="1" applyFill="1" applyBorder="1" applyAlignment="1">
      <alignment horizontal="right" vertical="center" wrapText="1"/>
    </xf>
    <xf numFmtId="178" fontId="180" fillId="0" borderId="0" xfId="978" applyNumberFormat="1" applyFont="1" applyFill="1" applyBorder="1" applyAlignment="1">
      <alignment horizontal="right" vertical="center" wrapText="1"/>
    </xf>
    <xf numFmtId="177" fontId="180" fillId="0" borderId="0" xfId="928" applyNumberFormat="1" applyFont="1" applyBorder="1" applyAlignment="1">
      <alignment horizontal="right"/>
    </xf>
    <xf numFmtId="0" fontId="180" fillId="35" borderId="4" xfId="1695" applyFont="1" applyFill="1" applyBorder="1" applyAlignment="1">
      <alignment vertical="center" wrapText="1"/>
    </xf>
    <xf numFmtId="0" fontId="180" fillId="35" borderId="4" xfId="1695" applyFont="1" applyFill="1" applyBorder="1" applyAlignment="1">
      <alignment horizontal="center" vertical="center" wrapText="1"/>
    </xf>
    <xf numFmtId="16" fontId="180" fillId="0" borderId="4" xfId="1695" quotePrefix="1" applyNumberFormat="1" applyFont="1" applyFill="1" applyBorder="1" applyAlignment="1">
      <alignment horizontal="center" vertical="center" wrapText="1"/>
    </xf>
    <xf numFmtId="0" fontId="180" fillId="0" borderId="4" xfId="1695" quotePrefix="1" applyFont="1" applyFill="1" applyBorder="1" applyAlignment="1">
      <alignment horizontal="center" vertical="center" wrapText="1"/>
    </xf>
    <xf numFmtId="0" fontId="180" fillId="0" borderId="45" xfId="1695" applyFont="1" applyFill="1" applyBorder="1" applyAlignment="1">
      <alignment horizontal="center" vertical="center" wrapText="1"/>
    </xf>
    <xf numFmtId="0" fontId="180" fillId="0" borderId="45" xfId="1695" applyFont="1" applyFill="1" applyBorder="1" applyAlignment="1">
      <alignment vertical="center" wrapText="1"/>
    </xf>
    <xf numFmtId="0" fontId="184" fillId="0" borderId="0" xfId="0" applyFont="1"/>
    <xf numFmtId="177" fontId="184" fillId="0" borderId="0" xfId="0" applyNumberFormat="1" applyFont="1"/>
    <xf numFmtId="4" fontId="180" fillId="0" borderId="4" xfId="978" applyNumberFormat="1" applyFont="1" applyFill="1" applyBorder="1" applyAlignment="1">
      <alignment horizontal="right" vertical="center" wrapText="1"/>
    </xf>
    <xf numFmtId="0" fontId="180" fillId="0" borderId="46" xfId="1695" applyFont="1" applyFill="1" applyBorder="1" applyAlignment="1">
      <alignment horizontal="center" vertical="center" wrapText="1"/>
    </xf>
    <xf numFmtId="0" fontId="184" fillId="0" borderId="47" xfId="0" applyFont="1" applyBorder="1"/>
    <xf numFmtId="0" fontId="184" fillId="0" borderId="0" xfId="0" applyFont="1" applyBorder="1"/>
    <xf numFmtId="0" fontId="184" fillId="0" borderId="0" xfId="0" applyFont="1" applyFill="1"/>
    <xf numFmtId="176" fontId="184" fillId="0" borderId="0" xfId="0" applyNumberFormat="1" applyFont="1"/>
    <xf numFmtId="0" fontId="182" fillId="0" borderId="1" xfId="0" applyFont="1" applyBorder="1" applyAlignment="1">
      <alignment horizontal="center" vertical="center"/>
    </xf>
    <xf numFmtId="0" fontId="182" fillId="0" borderId="1" xfId="0" applyFont="1" applyBorder="1" applyAlignment="1">
      <alignment horizontal="left" vertical="center"/>
    </xf>
    <xf numFmtId="0" fontId="181" fillId="0" borderId="1" xfId="0" applyFont="1" applyBorder="1" applyAlignment="1">
      <alignment horizontal="center" vertical="center"/>
    </xf>
    <xf numFmtId="310" fontId="187" fillId="0" borderId="1" xfId="0" applyNumberFormat="1" applyFont="1" applyFill="1" applyBorder="1" applyAlignment="1">
      <alignment horizontal="center" vertical="center"/>
    </xf>
    <xf numFmtId="0" fontId="180" fillId="0" borderId="1" xfId="0" applyFont="1" applyBorder="1" applyAlignment="1">
      <alignment horizontal="left"/>
    </xf>
    <xf numFmtId="0" fontId="180" fillId="0" borderId="1" xfId="0" quotePrefix="1" applyFont="1" applyBorder="1" applyAlignment="1">
      <alignment horizontal="left"/>
    </xf>
    <xf numFmtId="0" fontId="180" fillId="0" borderId="1" xfId="0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 wrapText="1"/>
    </xf>
    <xf numFmtId="0" fontId="182" fillId="0" borderId="29" xfId="0" applyFont="1" applyBorder="1" applyAlignment="1">
      <alignment horizontal="center"/>
    </xf>
    <xf numFmtId="0" fontId="182" fillId="0" borderId="1" xfId="0" applyFont="1" applyBorder="1" applyAlignment="1">
      <alignment horizontal="left"/>
    </xf>
    <xf numFmtId="0" fontId="182" fillId="0" borderId="1" xfId="0" applyFont="1" applyBorder="1" applyAlignment="1">
      <alignment vertical="center" wrapText="1"/>
    </xf>
    <xf numFmtId="0" fontId="180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181" fillId="0" borderId="1" xfId="0" applyFont="1" applyBorder="1" applyAlignment="1">
      <alignment vertical="center" wrapText="1"/>
    </xf>
    <xf numFmtId="0" fontId="180" fillId="0" borderId="1" xfId="0" applyFont="1" applyBorder="1" applyAlignment="1">
      <alignment horizontal="left" vertical="center"/>
    </xf>
    <xf numFmtId="0" fontId="180" fillId="0" borderId="1" xfId="0" quotePrefix="1" applyFont="1" applyBorder="1" applyAlignment="1">
      <alignment horizontal="center" vertical="center"/>
    </xf>
    <xf numFmtId="0" fontId="180" fillId="0" borderId="1" xfId="0" quotePrefix="1" applyFont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8" fillId="0" borderId="1" xfId="0" applyFont="1" applyFill="1" applyBorder="1" applyAlignment="1">
      <alignment horizontal="center" vertical="center"/>
    </xf>
    <xf numFmtId="0" fontId="18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80" fillId="0" borderId="0" xfId="0" applyFont="1" applyAlignment="1">
      <alignment horizontal="center" vertical="center"/>
    </xf>
    <xf numFmtId="0" fontId="182" fillId="0" borderId="1" xfId="0" quotePrefix="1" applyFont="1" applyBorder="1" applyAlignment="1"/>
    <xf numFmtId="0" fontId="181" fillId="0" borderId="1" xfId="0" quotePrefix="1" applyFont="1" applyBorder="1" applyAlignment="1">
      <alignment horizontal="center"/>
    </xf>
    <xf numFmtId="0" fontId="182" fillId="0" borderId="1" xfId="0" quotePrefix="1" applyFont="1" applyBorder="1" applyAlignment="1">
      <alignment horizontal="center"/>
    </xf>
    <xf numFmtId="0" fontId="182" fillId="0" borderId="1" xfId="0" quotePrefix="1" applyFont="1" applyBorder="1" applyAlignment="1">
      <alignment horizontal="left"/>
    </xf>
    <xf numFmtId="0" fontId="18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83" fillId="0" borderId="1" xfId="0" applyFont="1" applyBorder="1" applyAlignment="1">
      <alignment horizontal="center"/>
    </xf>
    <xf numFmtId="0" fontId="183" fillId="0" borderId="1" xfId="0" applyFont="1" applyBorder="1" applyAlignment="1">
      <alignment horizontal="left"/>
    </xf>
    <xf numFmtId="4" fontId="180" fillId="0" borderId="1" xfId="0" quotePrefix="1" applyNumberFormat="1" applyFont="1" applyBorder="1" applyAlignment="1">
      <alignment horizontal="left" vertical="center"/>
    </xf>
    <xf numFmtId="0" fontId="180" fillId="0" borderId="1" xfId="0" quotePrefix="1" applyFont="1" applyBorder="1" applyAlignment="1">
      <alignment horizontal="center" vertical="center" wrapText="1"/>
    </xf>
    <xf numFmtId="0" fontId="188" fillId="0" borderId="51" xfId="0" applyFont="1" applyFill="1" applyBorder="1" applyAlignment="1">
      <alignment horizontal="center"/>
    </xf>
    <xf numFmtId="0" fontId="182" fillId="0" borderId="1" xfId="0" applyFont="1" applyBorder="1"/>
    <xf numFmtId="0" fontId="182" fillId="0" borderId="52" xfId="0" applyFont="1" applyBorder="1" applyAlignment="1">
      <alignment horizontal="center"/>
    </xf>
    <xf numFmtId="0" fontId="182" fillId="0" borderId="51" xfId="0" applyFont="1" applyFill="1" applyBorder="1" applyAlignment="1">
      <alignment horizontal="center"/>
    </xf>
    <xf numFmtId="0" fontId="180" fillId="0" borderId="49" xfId="0" applyFont="1" applyBorder="1" applyAlignment="1">
      <alignment horizontal="center"/>
    </xf>
    <xf numFmtId="0" fontId="180" fillId="0" borderId="1" xfId="0" applyFont="1" applyBorder="1" applyAlignment="1">
      <alignment horizontal="left" vertical="center" wrapText="1"/>
    </xf>
    <xf numFmtId="0" fontId="182" fillId="0" borderId="49" xfId="0" applyFont="1" applyBorder="1" applyAlignment="1">
      <alignment horizontal="left"/>
    </xf>
    <xf numFmtId="0" fontId="182" fillId="0" borderId="1" xfId="0" applyFont="1" applyFill="1" applyBorder="1" applyAlignment="1">
      <alignment horizontal="center"/>
    </xf>
    <xf numFmtId="170" fontId="2" fillId="0" borderId="49" xfId="2367" applyNumberFormat="1" applyFont="1" applyFill="1" applyBorder="1" applyAlignment="1">
      <alignment vertical="center"/>
    </xf>
    <xf numFmtId="3" fontId="184" fillId="0" borderId="0" xfId="0" applyNumberFormat="1" applyFont="1"/>
    <xf numFmtId="0" fontId="180" fillId="0" borderId="52" xfId="0" applyFont="1" applyBorder="1" applyAlignment="1">
      <alignment vertical="center"/>
    </xf>
    <xf numFmtId="0" fontId="182" fillId="0" borderId="1" xfId="0" applyFont="1" applyBorder="1" applyAlignment="1">
      <alignment horizontal="center"/>
    </xf>
    <xf numFmtId="0" fontId="6" fillId="0" borderId="0" xfId="0" applyFont="1" applyFill="1"/>
    <xf numFmtId="0" fontId="11" fillId="0" borderId="0" xfId="0" applyFont="1" applyFill="1"/>
    <xf numFmtId="0" fontId="11" fillId="0" borderId="0" xfId="2433" applyFont="1" applyFill="1" applyAlignment="1">
      <alignment horizontal="center"/>
    </xf>
    <xf numFmtId="3" fontId="11" fillId="0" borderId="0" xfId="2433" applyNumberFormat="1" applyFont="1" applyFill="1" applyAlignment="1">
      <alignment horizontal="center"/>
    </xf>
    <xf numFmtId="0" fontId="6" fillId="0" borderId="3" xfId="2433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center"/>
    </xf>
    <xf numFmtId="311" fontId="6" fillId="0" borderId="3" xfId="0" applyNumberFormat="1" applyFont="1" applyFill="1" applyBorder="1"/>
    <xf numFmtId="0" fontId="6" fillId="0" borderId="30" xfId="2433" applyFont="1" applyFill="1" applyBorder="1" applyAlignment="1">
      <alignment horizontal="center" vertical="center" wrapText="1"/>
    </xf>
    <xf numFmtId="0" fontId="6" fillId="0" borderId="30" xfId="2433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center" vertical="center" wrapText="1"/>
    </xf>
    <xf numFmtId="311" fontId="6" fillId="0" borderId="30" xfId="980" applyNumberFormat="1" applyFont="1" applyFill="1" applyBorder="1" applyAlignment="1">
      <alignment horizontal="center" vertical="center" wrapText="1"/>
    </xf>
    <xf numFmtId="0" fontId="6" fillId="0" borderId="4" xfId="2433" applyFont="1" applyFill="1" applyBorder="1" applyAlignment="1">
      <alignment horizontal="center" vertical="center" wrapText="1"/>
    </xf>
    <xf numFmtId="0" fontId="6" fillId="0" borderId="4" xfId="2433" applyFont="1" applyFill="1" applyBorder="1" applyAlignment="1">
      <alignment horizontal="left" vertical="center" wrapText="1"/>
    </xf>
    <xf numFmtId="0" fontId="195" fillId="0" borderId="4" xfId="0" applyFont="1" applyFill="1" applyBorder="1" applyAlignment="1">
      <alignment horizontal="center" vertical="center" wrapText="1"/>
    </xf>
    <xf numFmtId="311" fontId="195" fillId="0" borderId="4" xfId="98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311" fontId="11" fillId="0" borderId="4" xfId="980" applyNumberFormat="1" applyFont="1" applyFill="1" applyBorder="1" applyAlignment="1">
      <alignment horizontal="center" vertical="center" wrapText="1"/>
    </xf>
    <xf numFmtId="311" fontId="6" fillId="0" borderId="4" xfId="980" applyNumberFormat="1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311" fontId="6" fillId="0" borderId="45" xfId="980" applyNumberFormat="1" applyFont="1" applyFill="1" applyBorder="1" applyAlignment="1">
      <alignment horizontal="center" vertical="center" wrapText="1"/>
    </xf>
    <xf numFmtId="0" fontId="6" fillId="0" borderId="45" xfId="2433" applyFont="1" applyFill="1" applyBorder="1" applyAlignment="1">
      <alignment horizontal="center" vertical="center" wrapText="1"/>
    </xf>
    <xf numFmtId="0" fontId="6" fillId="0" borderId="45" xfId="2433" applyFont="1" applyFill="1" applyBorder="1" applyAlignment="1">
      <alignment horizontal="left" vertical="center" wrapText="1"/>
    </xf>
    <xf numFmtId="0" fontId="11" fillId="0" borderId="56" xfId="2434" applyFont="1" applyFill="1" applyBorder="1" applyAlignment="1">
      <alignment horizontal="center" vertical="center" wrapText="1"/>
    </xf>
    <xf numFmtId="0" fontId="11" fillId="0" borderId="56" xfId="2435" applyFont="1" applyFill="1" applyBorder="1" applyAlignment="1">
      <alignment horizontal="left" vertical="center" wrapText="1"/>
    </xf>
    <xf numFmtId="0" fontId="11" fillId="0" borderId="56" xfId="2382" applyNumberFormat="1" applyFont="1" applyFill="1" applyBorder="1" applyAlignment="1">
      <alignment horizontal="center" vertical="center" wrapText="1"/>
    </xf>
    <xf numFmtId="311" fontId="11" fillId="0" borderId="56" xfId="980" applyNumberFormat="1" applyFont="1" applyFill="1" applyBorder="1" applyAlignment="1">
      <alignment horizontal="center" vertical="center" wrapText="1"/>
    </xf>
    <xf numFmtId="0" fontId="180" fillId="0" borderId="29" xfId="1695" applyFont="1" applyFill="1" applyBorder="1" applyAlignment="1">
      <alignment horizontal="center" vertical="center" wrapText="1"/>
    </xf>
    <xf numFmtId="0" fontId="180" fillId="0" borderId="50" xfId="1695" applyFont="1" applyFill="1" applyBorder="1" applyAlignment="1">
      <alignment vertical="center" wrapText="1"/>
    </xf>
    <xf numFmtId="0" fontId="182" fillId="0" borderId="20" xfId="1695" applyFont="1" applyFill="1" applyBorder="1" applyAlignment="1">
      <alignment horizontal="center" vertical="center" wrapText="1"/>
    </xf>
    <xf numFmtId="176" fontId="198" fillId="0" borderId="0" xfId="0" applyNumberFormat="1" applyFont="1"/>
    <xf numFmtId="0" fontId="198" fillId="0" borderId="0" xfId="0" applyFont="1"/>
    <xf numFmtId="0" fontId="180" fillId="0" borderId="49" xfId="1695" applyFont="1" applyFill="1" applyBorder="1" applyAlignment="1">
      <alignment vertical="center" wrapText="1"/>
    </xf>
    <xf numFmtId="0" fontId="182" fillId="0" borderId="1" xfId="1695" applyFont="1" applyFill="1" applyBorder="1" applyAlignment="1">
      <alignment vertical="center" wrapText="1"/>
    </xf>
    <xf numFmtId="0" fontId="182" fillId="0" borderId="51" xfId="1695" applyFont="1" applyFill="1" applyBorder="1" applyAlignment="1">
      <alignment horizontal="center" vertical="center" wrapText="1"/>
    </xf>
    <xf numFmtId="0" fontId="180" fillId="0" borderId="50" xfId="1695" applyFont="1" applyFill="1" applyBorder="1" applyAlignment="1">
      <alignment horizontal="center" vertical="center" wrapText="1"/>
    </xf>
    <xf numFmtId="0" fontId="180" fillId="0" borderId="1" xfId="1695" applyFont="1" applyFill="1" applyBorder="1" applyAlignment="1">
      <alignment vertical="center" wrapText="1"/>
    </xf>
    <xf numFmtId="0" fontId="180" fillId="0" borderId="1" xfId="1695" applyFont="1" applyFill="1" applyBorder="1" applyAlignment="1">
      <alignment horizontal="center" vertical="center" wrapText="1"/>
    </xf>
    <xf numFmtId="0" fontId="180" fillId="0" borderId="57" xfId="1695" applyFont="1" applyFill="1" applyBorder="1" applyAlignment="1">
      <alignment horizontal="center" vertical="center" wrapText="1"/>
    </xf>
    <xf numFmtId="0" fontId="180" fillId="0" borderId="58" xfId="1695" applyFont="1" applyFill="1" applyBorder="1" applyAlignment="1">
      <alignment horizontal="center" vertical="center" wrapText="1"/>
    </xf>
    <xf numFmtId="0" fontId="182" fillId="0" borderId="1" xfId="0" applyFont="1" applyBorder="1" applyAlignment="1"/>
    <xf numFmtId="0" fontId="182" fillId="0" borderId="29" xfId="0" quotePrefix="1" applyFont="1" applyBorder="1" applyAlignment="1">
      <alignment horizontal="center"/>
    </xf>
    <xf numFmtId="0" fontId="182" fillId="0" borderId="49" xfId="0" applyFont="1" applyBorder="1" applyAlignment="1">
      <alignment horizontal="center"/>
    </xf>
    <xf numFmtId="0" fontId="180" fillId="0" borderId="0" xfId="0" applyFont="1" applyAlignment="1">
      <alignment wrapText="1"/>
    </xf>
    <xf numFmtId="0" fontId="180" fillId="0" borderId="51" xfId="0" applyFont="1" applyBorder="1" applyAlignment="1">
      <alignment horizontal="left"/>
    </xf>
    <xf numFmtId="0" fontId="180" fillId="0" borderId="51" xfId="0" applyFont="1" applyFill="1" applyBorder="1" applyAlignment="1">
      <alignment horizontal="center"/>
    </xf>
    <xf numFmtId="0" fontId="184" fillId="0" borderId="3" xfId="0" applyFont="1" applyBorder="1"/>
    <xf numFmtId="0" fontId="182" fillId="0" borderId="3" xfId="0" applyFont="1" applyBorder="1" applyAlignment="1">
      <alignment horizontal="center"/>
    </xf>
    <xf numFmtId="0" fontId="180" fillId="0" borderId="3" xfId="0" applyFont="1" applyBorder="1"/>
    <xf numFmtId="0" fontId="180" fillId="0" borderId="3" xfId="0" applyFont="1" applyBorder="1" applyAlignment="1">
      <alignment horizontal="center"/>
    </xf>
    <xf numFmtId="0" fontId="182" fillId="0" borderId="3" xfId="0" applyFont="1" applyBorder="1"/>
    <xf numFmtId="0" fontId="182" fillId="0" borderId="9" xfId="1695" applyFont="1" applyFill="1" applyBorder="1" applyAlignment="1">
      <alignment horizontal="center" vertical="center" wrapText="1"/>
    </xf>
    <xf numFmtId="0" fontId="180" fillId="0" borderId="51" xfId="0" applyFont="1" applyBorder="1" applyAlignment="1">
      <alignment horizontal="center"/>
    </xf>
    <xf numFmtId="0" fontId="180" fillId="0" borderId="29" xfId="0" applyFont="1" applyBorder="1" applyAlignment="1">
      <alignment horizontal="center"/>
    </xf>
    <xf numFmtId="0" fontId="183" fillId="0" borderId="0" xfId="1695" applyFont="1" applyFill="1" applyAlignment="1">
      <alignment horizontal="center" vertical="center" wrapText="1"/>
    </xf>
    <xf numFmtId="4" fontId="182" fillId="0" borderId="1" xfId="928" applyNumberFormat="1" applyFont="1" applyBorder="1" applyAlignment="1"/>
    <xf numFmtId="4" fontId="182" fillId="35" borderId="1" xfId="928" applyNumberFormat="1" applyFont="1" applyFill="1" applyBorder="1" applyAlignment="1"/>
    <xf numFmtId="4" fontId="180" fillId="0" borderId="4" xfId="1695" applyNumberFormat="1" applyFont="1" applyFill="1" applyBorder="1" applyAlignment="1">
      <alignment horizontal="right" vertical="center" wrapText="1"/>
    </xf>
    <xf numFmtId="4" fontId="180" fillId="35" borderId="1" xfId="928" applyNumberFormat="1" applyFont="1" applyFill="1" applyBorder="1" applyAlignment="1">
      <alignment horizontal="right" vertical="center"/>
    </xf>
    <xf numFmtId="4" fontId="180" fillId="35" borderId="1" xfId="928" applyNumberFormat="1" applyFont="1" applyFill="1" applyBorder="1" applyAlignment="1">
      <alignment vertical="center"/>
    </xf>
    <xf numFmtId="4" fontId="180" fillId="35" borderId="1" xfId="928" applyNumberFormat="1" applyFont="1" applyFill="1" applyBorder="1"/>
    <xf numFmtId="4" fontId="180" fillId="35" borderId="1" xfId="928" applyNumberFormat="1" applyFont="1" applyFill="1" applyBorder="1" applyAlignment="1">
      <alignment horizontal="right"/>
    </xf>
    <xf numFmtId="4" fontId="180" fillId="0" borderId="1" xfId="928" applyNumberFormat="1" applyFont="1" applyBorder="1" applyAlignment="1">
      <alignment horizontal="right"/>
    </xf>
    <xf numFmtId="4" fontId="182" fillId="0" borderId="1" xfId="928" applyNumberFormat="1" applyFont="1" applyBorder="1" applyAlignment="1">
      <alignment horizontal="right"/>
    </xf>
    <xf numFmtId="4" fontId="180" fillId="35" borderId="4" xfId="928" applyNumberFormat="1" applyFont="1" applyFill="1" applyBorder="1" applyAlignment="1">
      <alignment horizontal="right" vertical="center" wrapText="1"/>
    </xf>
    <xf numFmtId="4" fontId="182" fillId="0" borderId="53" xfId="0" applyNumberFormat="1" applyFont="1" applyBorder="1"/>
    <xf numFmtId="4" fontId="182" fillId="0" borderId="0" xfId="0" applyNumberFormat="1" applyFont="1"/>
    <xf numFmtId="4" fontId="180" fillId="35" borderId="0" xfId="0" applyNumberFormat="1" applyFont="1" applyFill="1" applyBorder="1"/>
    <xf numFmtId="4" fontId="182" fillId="35" borderId="49" xfId="928" applyNumberFormat="1" applyFont="1" applyFill="1" applyBorder="1" applyAlignment="1">
      <alignment horizontal="right" vertical="center"/>
    </xf>
    <xf numFmtId="4" fontId="180" fillId="35" borderId="49" xfId="928" applyNumberFormat="1" applyFont="1" applyFill="1" applyBorder="1" applyAlignment="1">
      <alignment horizontal="right" vertical="center"/>
    </xf>
    <xf numFmtId="4" fontId="187" fillId="0" borderId="49" xfId="928" applyNumberFormat="1" applyFont="1" applyFill="1" applyBorder="1" applyAlignment="1">
      <alignment vertical="center"/>
    </xf>
    <xf numFmtId="4" fontId="180" fillId="0" borderId="4" xfId="928" applyNumberFormat="1" applyFont="1" applyFill="1" applyBorder="1" applyAlignment="1">
      <alignment horizontal="right" vertical="center" wrapText="1"/>
    </xf>
    <xf numFmtId="4" fontId="180" fillId="0" borderId="49" xfId="928" applyNumberFormat="1" applyFont="1" applyFill="1" applyBorder="1" applyAlignment="1">
      <alignment vertical="center"/>
    </xf>
    <xf numFmtId="4" fontId="2" fillId="0" borderId="49" xfId="2367" applyNumberFormat="1" applyFont="1" applyFill="1" applyBorder="1" applyAlignment="1">
      <alignment vertical="center"/>
    </xf>
    <xf numFmtId="4" fontId="23" fillId="0" borderId="49" xfId="928" applyNumberFormat="1" applyFont="1" applyFill="1" applyBorder="1" applyAlignment="1">
      <alignment vertical="center"/>
    </xf>
    <xf numFmtId="4" fontId="180" fillId="0" borderId="49" xfId="928" applyNumberFormat="1" applyFont="1" applyFill="1" applyBorder="1" applyAlignment="1">
      <alignment horizontal="right" vertical="center"/>
    </xf>
    <xf numFmtId="4" fontId="2" fillId="35" borderId="4" xfId="2380" applyNumberFormat="1" applyFont="1" applyFill="1" applyBorder="1" applyAlignment="1">
      <alignment vertical="center"/>
    </xf>
    <xf numFmtId="4" fontId="2" fillId="35" borderId="4" xfId="2380" applyNumberFormat="1" applyFont="1" applyFill="1" applyBorder="1" applyAlignment="1">
      <alignment horizontal="right" vertical="center"/>
    </xf>
    <xf numFmtId="4" fontId="188" fillId="0" borderId="49" xfId="928" applyNumberFormat="1" applyFont="1" applyFill="1" applyBorder="1"/>
    <xf numFmtId="4" fontId="180" fillId="35" borderId="4" xfId="2371" applyNumberFormat="1" applyFont="1" applyFill="1" applyBorder="1"/>
    <xf numFmtId="4" fontId="180" fillId="35" borderId="4" xfId="2371" applyNumberFormat="1" applyFont="1" applyFill="1" applyBorder="1" applyAlignment="1">
      <alignment horizontal="right"/>
    </xf>
    <xf numFmtId="4" fontId="180" fillId="0" borderId="49" xfId="928" applyNumberFormat="1" applyFont="1" applyFill="1" applyBorder="1"/>
    <xf numFmtId="4" fontId="23" fillId="0" borderId="49" xfId="928" applyNumberFormat="1" applyFont="1" applyFill="1" applyBorder="1"/>
    <xf numFmtId="4" fontId="188" fillId="0" borderId="1" xfId="928" applyNumberFormat="1" applyFont="1" applyFill="1" applyBorder="1"/>
    <xf numFmtId="4" fontId="182" fillId="0" borderId="51" xfId="928" applyNumberFormat="1" applyFont="1" applyFill="1" applyBorder="1"/>
    <xf numFmtId="4" fontId="180" fillId="0" borderId="1" xfId="928" applyNumberFormat="1" applyFont="1" applyFill="1" applyBorder="1"/>
    <xf numFmtId="4" fontId="182" fillId="0" borderId="49" xfId="928" applyNumberFormat="1" applyFont="1" applyFill="1" applyBorder="1"/>
    <xf numFmtId="4" fontId="180" fillId="0" borderId="51" xfId="928" applyNumberFormat="1" applyFont="1" applyFill="1" applyBorder="1"/>
    <xf numFmtId="4" fontId="184" fillId="0" borderId="3" xfId="0" applyNumberFormat="1" applyFont="1" applyBorder="1"/>
    <xf numFmtId="170" fontId="182" fillId="0" borderId="1" xfId="928" applyNumberFormat="1" applyFont="1" applyFill="1" applyBorder="1" applyAlignment="1"/>
    <xf numFmtId="170" fontId="180" fillId="0" borderId="45" xfId="978" applyNumberFormat="1" applyFont="1" applyFill="1" applyBorder="1" applyAlignment="1">
      <alignment horizontal="right" vertical="center" wrapText="1"/>
    </xf>
    <xf numFmtId="170" fontId="180" fillId="0" borderId="4" xfId="978" applyNumberFormat="1" applyFont="1" applyFill="1" applyBorder="1" applyAlignment="1">
      <alignment vertical="center" wrapText="1"/>
    </xf>
    <xf numFmtId="170" fontId="180" fillId="0" borderId="4" xfId="978" applyNumberFormat="1" applyFont="1" applyFill="1" applyBorder="1" applyAlignment="1">
      <alignment horizontal="right" vertical="center" wrapText="1"/>
    </xf>
    <xf numFmtId="170" fontId="182" fillId="0" borderId="1" xfId="928" applyNumberFormat="1" applyFont="1" applyBorder="1" applyAlignment="1"/>
    <xf numFmtId="170" fontId="182" fillId="0" borderId="50" xfId="928" applyNumberFormat="1" applyFont="1" applyBorder="1" applyAlignment="1"/>
    <xf numFmtId="170" fontId="182" fillId="35" borderId="1" xfId="928" applyNumberFormat="1" applyFont="1" applyFill="1" applyBorder="1" applyAlignment="1"/>
    <xf numFmtId="170" fontId="180" fillId="0" borderId="1" xfId="928" applyNumberFormat="1" applyFont="1" applyFill="1" applyBorder="1"/>
    <xf numFmtId="170" fontId="183" fillId="35" borderId="1" xfId="928" applyNumberFormat="1" applyFont="1" applyFill="1" applyBorder="1" applyAlignment="1">
      <alignment vertical="center"/>
    </xf>
    <xf numFmtId="170" fontId="180" fillId="0" borderId="4" xfId="1695" applyNumberFormat="1" applyFont="1" applyFill="1" applyBorder="1" applyAlignment="1">
      <alignment horizontal="right" vertical="center" wrapText="1"/>
    </xf>
    <xf numFmtId="170" fontId="180" fillId="0" borderId="1" xfId="928" applyNumberFormat="1" applyFont="1" applyFill="1" applyBorder="1" applyAlignment="1">
      <alignment horizontal="right"/>
    </xf>
    <xf numFmtId="170" fontId="180" fillId="35" borderId="1" xfId="928" applyNumberFormat="1" applyFont="1" applyFill="1" applyBorder="1" applyAlignment="1">
      <alignment horizontal="right" vertical="center"/>
    </xf>
    <xf numFmtId="170" fontId="180" fillId="35" borderId="1" xfId="928" applyNumberFormat="1" applyFont="1" applyFill="1" applyBorder="1" applyAlignment="1">
      <alignment vertical="center"/>
    </xf>
    <xf numFmtId="170" fontId="180" fillId="35" borderId="1" xfId="928" applyNumberFormat="1" applyFont="1" applyFill="1" applyBorder="1"/>
    <xf numFmtId="170" fontId="2" fillId="35" borderId="49" xfId="978" applyNumberFormat="1" applyFont="1" applyFill="1" applyBorder="1" applyAlignment="1">
      <alignment vertical="center"/>
    </xf>
    <xf numFmtId="170" fontId="2" fillId="0" borderId="49" xfId="978" applyNumberFormat="1" applyFont="1" applyFill="1" applyBorder="1" applyAlignment="1">
      <alignment vertical="center"/>
    </xf>
    <xf numFmtId="170" fontId="2" fillId="0" borderId="1" xfId="978" applyNumberFormat="1" applyFont="1" applyFill="1" applyBorder="1" applyAlignment="1">
      <alignment vertical="center"/>
    </xf>
    <xf numFmtId="170" fontId="180" fillId="35" borderId="1" xfId="928" applyNumberFormat="1" applyFont="1" applyFill="1" applyBorder="1" applyAlignment="1">
      <alignment horizontal="right"/>
    </xf>
    <xf numFmtId="170" fontId="180" fillId="0" borderId="1" xfId="928" applyNumberFormat="1" applyFont="1" applyBorder="1" applyAlignment="1">
      <alignment horizontal="right"/>
    </xf>
    <xf numFmtId="170" fontId="182" fillId="0" borderId="1" xfId="928" applyNumberFormat="1" applyFont="1" applyFill="1" applyBorder="1" applyAlignment="1">
      <alignment horizontal="right"/>
    </xf>
    <xf numFmtId="170" fontId="182" fillId="0" borderId="1" xfId="928" applyNumberFormat="1" applyFont="1" applyBorder="1" applyAlignment="1">
      <alignment horizontal="right"/>
    </xf>
    <xf numFmtId="170" fontId="180" fillId="0" borderId="1" xfId="928" applyNumberFormat="1" applyFont="1" applyFill="1" applyBorder="1" applyAlignment="1">
      <alignment horizontal="center"/>
    </xf>
    <xf numFmtId="170" fontId="180" fillId="35" borderId="1" xfId="928" applyNumberFormat="1" applyFont="1" applyFill="1" applyBorder="1" applyAlignment="1">
      <alignment horizontal="center"/>
    </xf>
    <xf numFmtId="170" fontId="2" fillId="35" borderId="49" xfId="978" applyNumberFormat="1" applyFont="1" applyFill="1" applyBorder="1" applyAlignment="1">
      <alignment horizontal="right" vertical="center"/>
    </xf>
    <xf numFmtId="170" fontId="182" fillId="0" borderId="4" xfId="978" applyNumberFormat="1" applyFont="1" applyFill="1" applyBorder="1" applyAlignment="1">
      <alignment horizontal="right" vertical="center" wrapText="1"/>
    </xf>
    <xf numFmtId="170" fontId="180" fillId="63" borderId="4" xfId="978" applyNumberFormat="1" applyFont="1" applyFill="1" applyBorder="1" applyAlignment="1">
      <alignment horizontal="right" vertical="center" wrapText="1"/>
    </xf>
    <xf numFmtId="170" fontId="180" fillId="0" borderId="0" xfId="0" applyNumberFormat="1" applyFont="1"/>
    <xf numFmtId="170" fontId="180" fillId="0" borderId="51" xfId="0" applyNumberFormat="1" applyFont="1" applyBorder="1"/>
    <xf numFmtId="170" fontId="180" fillId="0" borderId="55" xfId="0" applyNumberFormat="1" applyFont="1" applyBorder="1"/>
    <xf numFmtId="170" fontId="180" fillId="35" borderId="4" xfId="1695" applyNumberFormat="1" applyFont="1" applyFill="1" applyBorder="1" applyAlignment="1">
      <alignment horizontal="right" vertical="center" wrapText="1"/>
    </xf>
    <xf numFmtId="170" fontId="2" fillId="0" borderId="49" xfId="978" applyNumberFormat="1" applyFont="1" applyFill="1" applyBorder="1" applyAlignment="1">
      <alignment horizontal="right" vertical="center"/>
    </xf>
    <xf numFmtId="170" fontId="2" fillId="0" borderId="4" xfId="978" applyNumberFormat="1" applyFont="1" applyFill="1" applyBorder="1" applyAlignment="1">
      <alignment vertical="center"/>
    </xf>
    <xf numFmtId="170" fontId="180" fillId="35" borderId="4" xfId="978" applyNumberFormat="1" applyFont="1" applyFill="1" applyBorder="1" applyAlignment="1">
      <alignment horizontal="right" vertical="center" wrapText="1"/>
    </xf>
    <xf numFmtId="170" fontId="180" fillId="0" borderId="4" xfId="0" applyNumberFormat="1" applyFont="1" applyBorder="1"/>
    <xf numFmtId="170" fontId="180" fillId="35" borderId="4" xfId="928" applyNumberFormat="1" applyFont="1" applyFill="1" applyBorder="1" applyAlignment="1">
      <alignment horizontal="right" vertical="center" wrapText="1"/>
    </xf>
    <xf numFmtId="170" fontId="182" fillId="0" borderId="1" xfId="0" applyNumberFormat="1" applyFont="1" applyBorder="1"/>
    <xf numFmtId="170" fontId="182" fillId="0" borderId="50" xfId="0" applyNumberFormat="1" applyFont="1" applyBorder="1"/>
    <xf numFmtId="170" fontId="182" fillId="0" borderId="52" xfId="0" applyNumberFormat="1" applyFont="1" applyBorder="1"/>
    <xf numFmtId="170" fontId="182" fillId="0" borderId="54" xfId="0" applyNumberFormat="1" applyFont="1" applyBorder="1"/>
    <xf numFmtId="170" fontId="182" fillId="0" borderId="55" xfId="0" applyNumberFormat="1" applyFont="1" applyBorder="1"/>
    <xf numFmtId="170" fontId="182" fillId="0" borderId="0" xfId="0" applyNumberFormat="1" applyFont="1"/>
    <xf numFmtId="170" fontId="180" fillId="0" borderId="1" xfId="928" applyNumberFormat="1" applyFont="1" applyFill="1" applyBorder="1" applyAlignment="1">
      <alignment horizontal="right" vertical="center"/>
    </xf>
    <xf numFmtId="170" fontId="180" fillId="63" borderId="4" xfId="1695" applyNumberFormat="1" applyFont="1" applyFill="1" applyBorder="1" applyAlignment="1">
      <alignment horizontal="right" vertical="center" wrapText="1"/>
    </xf>
    <xf numFmtId="170" fontId="180" fillId="35" borderId="0" xfId="0" applyNumberFormat="1" applyFont="1" applyFill="1" applyBorder="1"/>
    <xf numFmtId="170" fontId="180" fillId="0" borderId="1" xfId="928" applyNumberFormat="1" applyFont="1" applyFill="1" applyBorder="1" applyAlignment="1">
      <alignment horizontal="center" vertical="center"/>
    </xf>
    <xf numFmtId="170" fontId="186" fillId="35" borderId="49" xfId="978" applyNumberFormat="1" applyFont="1" applyFill="1" applyBorder="1" applyAlignment="1">
      <alignment vertical="center"/>
    </xf>
    <xf numFmtId="170" fontId="182" fillId="0" borderId="49" xfId="928" applyNumberFormat="1" applyFont="1" applyFill="1" applyBorder="1" applyAlignment="1">
      <alignment horizontal="center" vertical="center"/>
    </xf>
    <xf numFmtId="170" fontId="182" fillId="0" borderId="1" xfId="978" applyNumberFormat="1" applyFont="1" applyFill="1" applyBorder="1" applyAlignment="1">
      <alignment horizontal="right" vertical="center" wrapText="1"/>
    </xf>
    <xf numFmtId="170" fontId="182" fillId="35" borderId="49" xfId="928" applyNumberFormat="1" applyFont="1" applyFill="1" applyBorder="1" applyAlignment="1">
      <alignment horizontal="right" vertical="center"/>
    </xf>
    <xf numFmtId="170" fontId="180" fillId="0" borderId="49" xfId="928" applyNumberFormat="1" applyFont="1" applyFill="1" applyBorder="1" applyAlignment="1">
      <alignment horizontal="center" vertical="center"/>
    </xf>
    <xf numFmtId="170" fontId="180" fillId="0" borderId="51" xfId="978" applyNumberFormat="1" applyFont="1" applyFill="1" applyBorder="1" applyAlignment="1">
      <alignment horizontal="right" vertical="center" wrapText="1"/>
    </xf>
    <xf numFmtId="170" fontId="180" fillId="35" borderId="49" xfId="928" applyNumberFormat="1" applyFont="1" applyFill="1" applyBorder="1" applyAlignment="1">
      <alignment horizontal="right" vertical="center"/>
    </xf>
    <xf numFmtId="170" fontId="180" fillId="0" borderId="1" xfId="978" applyNumberFormat="1" applyFont="1" applyFill="1" applyBorder="1" applyAlignment="1">
      <alignment horizontal="right" vertical="center" wrapText="1"/>
    </xf>
    <xf numFmtId="170" fontId="180" fillId="0" borderId="49" xfId="978" applyNumberFormat="1" applyFont="1" applyFill="1" applyBorder="1" applyAlignment="1">
      <alignment horizontal="right" vertical="center" wrapText="1"/>
    </xf>
    <xf numFmtId="170" fontId="187" fillId="0" borderId="49" xfId="928" applyNumberFormat="1" applyFont="1" applyFill="1" applyBorder="1" applyAlignment="1">
      <alignment vertical="center"/>
    </xf>
    <xf numFmtId="170" fontId="187" fillId="0" borderId="1" xfId="928" applyNumberFormat="1" applyFont="1" applyFill="1" applyBorder="1" applyAlignment="1">
      <alignment vertical="center"/>
    </xf>
    <xf numFmtId="170" fontId="180" fillId="0" borderId="49" xfId="928" applyNumberFormat="1" applyFont="1" applyFill="1" applyBorder="1" applyAlignment="1">
      <alignment vertical="center"/>
    </xf>
    <xf numFmtId="170" fontId="2" fillId="0" borderId="1" xfId="2367" applyNumberFormat="1" applyFont="1" applyFill="1" applyBorder="1"/>
    <xf numFmtId="170" fontId="181" fillId="0" borderId="49" xfId="928" applyNumberFormat="1" applyFont="1" applyFill="1" applyBorder="1" applyAlignment="1">
      <alignment vertical="center"/>
    </xf>
    <xf numFmtId="170" fontId="23" fillId="0" borderId="49" xfId="928" applyNumberFormat="1" applyFont="1" applyFill="1" applyBorder="1" applyAlignment="1">
      <alignment vertical="center"/>
    </xf>
    <xf numFmtId="170" fontId="2" fillId="35" borderId="4" xfId="2366" applyNumberFormat="1" applyFont="1" applyFill="1" applyBorder="1" applyAlignment="1">
      <alignment horizontal="right" vertical="center"/>
    </xf>
    <xf numFmtId="170" fontId="180" fillId="0" borderId="49" xfId="928" applyNumberFormat="1" applyFont="1" applyFill="1" applyBorder="1" applyAlignment="1">
      <alignment horizontal="right" vertical="center"/>
    </xf>
    <xf numFmtId="170" fontId="2" fillId="35" borderId="4" xfId="2366" applyNumberFormat="1" applyFont="1" applyFill="1" applyBorder="1" applyAlignment="1">
      <alignment vertical="center"/>
    </xf>
    <xf numFmtId="170" fontId="180" fillId="0" borderId="49" xfId="928" applyNumberFormat="1" applyFont="1" applyFill="1" applyBorder="1"/>
    <xf numFmtId="170" fontId="2" fillId="35" borderId="45" xfId="2366" applyNumberFormat="1" applyFont="1" applyFill="1" applyBorder="1" applyAlignment="1">
      <alignment vertical="center"/>
    </xf>
    <xf numFmtId="170" fontId="180" fillId="0" borderId="29" xfId="928" applyNumberFormat="1" applyFont="1" applyFill="1" applyBorder="1"/>
    <xf numFmtId="170" fontId="180" fillId="0" borderId="51" xfId="928" applyNumberFormat="1" applyFont="1" applyFill="1" applyBorder="1"/>
    <xf numFmtId="170" fontId="184" fillId="0" borderId="1" xfId="0" applyNumberFormat="1" applyFont="1" applyFill="1" applyBorder="1"/>
    <xf numFmtId="170" fontId="184" fillId="0" borderId="1" xfId="0" applyNumberFormat="1" applyFont="1" applyBorder="1"/>
    <xf numFmtId="170" fontId="180" fillId="35" borderId="4" xfId="2371" applyNumberFormat="1" applyFont="1" applyFill="1" applyBorder="1"/>
    <xf numFmtId="170" fontId="180" fillId="35" borderId="4" xfId="2371" applyNumberFormat="1" applyFont="1" applyFill="1" applyBorder="1" applyAlignment="1">
      <alignment horizontal="right"/>
    </xf>
    <xf numFmtId="170" fontId="23" fillId="0" borderId="1" xfId="928" applyNumberFormat="1" applyFont="1" applyFill="1" applyBorder="1"/>
    <xf numFmtId="170" fontId="23" fillId="0" borderId="49" xfId="928" applyNumberFormat="1" applyFont="1" applyFill="1" applyBorder="1"/>
    <xf numFmtId="170" fontId="188" fillId="0" borderId="49" xfId="928" applyNumberFormat="1" applyFont="1" applyFill="1" applyBorder="1"/>
    <xf numFmtId="170" fontId="188" fillId="0" borderId="1" xfId="928" applyNumberFormat="1" applyFont="1" applyFill="1" applyBorder="1"/>
    <xf numFmtId="170" fontId="2" fillId="35" borderId="4" xfId="2373" applyNumberFormat="1" applyFont="1" applyFill="1" applyBorder="1"/>
    <xf numFmtId="170" fontId="2" fillId="35" borderId="4" xfId="2379" applyNumberFormat="1" applyFont="1" applyFill="1" applyBorder="1"/>
    <xf numFmtId="170" fontId="2" fillId="35" borderId="1" xfId="2430" applyNumberFormat="1" applyFont="1" applyFill="1" applyBorder="1" applyAlignment="1">
      <alignment vertical="center"/>
    </xf>
    <xf numFmtId="170" fontId="2" fillId="35" borderId="50" xfId="2373" applyNumberFormat="1" applyFont="1" applyFill="1" applyBorder="1"/>
    <xf numFmtId="170" fontId="2" fillId="35" borderId="50" xfId="2379" applyNumberFormat="1" applyFont="1" applyFill="1" applyBorder="1"/>
    <xf numFmtId="170" fontId="23" fillId="0" borderId="1" xfId="928" applyNumberFormat="1" applyFont="1" applyFill="1" applyBorder="1" applyAlignment="1">
      <alignment vertical="center"/>
    </xf>
    <xf numFmtId="170" fontId="188" fillId="0" borderId="29" xfId="928" applyNumberFormat="1" applyFont="1" applyFill="1" applyBorder="1"/>
    <xf numFmtId="170" fontId="188" fillId="0" borderId="51" xfId="928" applyNumberFormat="1" applyFont="1" applyFill="1" applyBorder="1"/>
    <xf numFmtId="170" fontId="182" fillId="0" borderId="29" xfId="928" applyNumberFormat="1" applyFont="1" applyFill="1" applyBorder="1"/>
    <xf numFmtId="170" fontId="182" fillId="0" borderId="51" xfId="928" applyNumberFormat="1" applyFont="1" applyFill="1" applyBorder="1"/>
    <xf numFmtId="170" fontId="182" fillId="0" borderId="1" xfId="928" applyNumberFormat="1" applyFont="1" applyFill="1" applyBorder="1"/>
    <xf numFmtId="170" fontId="184" fillId="0" borderId="3" xfId="0" applyNumberFormat="1" applyFont="1" applyFill="1" applyBorder="1"/>
    <xf numFmtId="170" fontId="184" fillId="0" borderId="3" xfId="0" applyNumberFormat="1" applyFont="1" applyBorder="1"/>
    <xf numFmtId="170" fontId="184" fillId="0" borderId="0" xfId="0" applyNumberFormat="1" applyFont="1" applyFill="1"/>
    <xf numFmtId="170" fontId="184" fillId="0" borderId="0" xfId="0" applyNumberFormat="1" applyFont="1"/>
    <xf numFmtId="170" fontId="196" fillId="0" borderId="49" xfId="928" applyNumberFormat="1" applyFont="1" applyFill="1" applyBorder="1" applyAlignment="1">
      <alignment vertical="center"/>
    </xf>
    <xf numFmtId="170" fontId="2" fillId="0" borderId="1" xfId="2367" applyNumberFormat="1" applyFont="1" applyFill="1" applyBorder="1" applyAlignment="1">
      <alignment vertical="center"/>
    </xf>
    <xf numFmtId="0" fontId="180" fillId="0" borderId="4" xfId="978" applyNumberFormat="1" applyFont="1" applyFill="1" applyBorder="1" applyAlignment="1">
      <alignment vertical="center" wrapText="1"/>
    </xf>
    <xf numFmtId="10" fontId="183" fillId="0" borderId="0" xfId="1695" applyNumberFormat="1" applyFont="1" applyFill="1" applyAlignment="1">
      <alignment horizontal="center" vertical="center" wrapText="1"/>
    </xf>
    <xf numFmtId="10" fontId="182" fillId="0" borderId="29" xfId="1695" applyNumberFormat="1" applyFont="1" applyFill="1" applyBorder="1" applyAlignment="1">
      <alignment horizontal="center" vertical="center" wrapText="1"/>
    </xf>
    <xf numFmtId="10" fontId="180" fillId="0" borderId="4" xfId="978" applyNumberFormat="1" applyFont="1" applyFill="1" applyBorder="1" applyAlignment="1">
      <alignment vertical="center" wrapText="1"/>
    </xf>
    <xf numFmtId="10" fontId="184" fillId="0" borderId="0" xfId="0" applyNumberFormat="1" applyFont="1"/>
    <xf numFmtId="10" fontId="180" fillId="0" borderId="4" xfId="978" applyNumberFormat="1" applyFont="1" applyFill="1" applyBorder="1" applyAlignment="1">
      <alignment horizontal="center" vertical="center" wrapText="1"/>
    </xf>
    <xf numFmtId="0" fontId="180" fillId="0" borderId="0" xfId="1695" applyFont="1" applyFill="1" applyAlignment="1">
      <alignment horizontal="left" vertical="center" wrapText="1"/>
    </xf>
    <xf numFmtId="0" fontId="180" fillId="0" borderId="51" xfId="0" applyFont="1" applyBorder="1" applyAlignment="1">
      <alignment horizontal="center"/>
    </xf>
    <xf numFmtId="0" fontId="180" fillId="0" borderId="29" xfId="0" applyFont="1" applyBorder="1" applyAlignment="1">
      <alignment horizontal="center"/>
    </xf>
    <xf numFmtId="0" fontId="182" fillId="0" borderId="59" xfId="0" applyFont="1" applyBorder="1" applyAlignment="1">
      <alignment horizontal="center"/>
    </xf>
    <xf numFmtId="0" fontId="182" fillId="0" borderId="30" xfId="1695" applyFont="1" applyFill="1" applyBorder="1" applyAlignment="1">
      <alignment horizontal="center" vertical="center" wrapText="1"/>
    </xf>
    <xf numFmtId="0" fontId="182" fillId="0" borderId="45" xfId="1695" applyFont="1" applyFill="1" applyBorder="1" applyAlignment="1">
      <alignment horizontal="center" vertical="center" wrapText="1"/>
    </xf>
    <xf numFmtId="0" fontId="182" fillId="0" borderId="0" xfId="1695" applyFont="1" applyFill="1" applyAlignment="1">
      <alignment horizontal="center" vertical="center" wrapText="1"/>
    </xf>
    <xf numFmtId="0" fontId="183" fillId="0" borderId="0" xfId="1695" applyFont="1" applyFill="1" applyAlignment="1">
      <alignment horizontal="center" vertical="center" wrapText="1"/>
    </xf>
    <xf numFmtId="0" fontId="182" fillId="0" borderId="25" xfId="1695" applyFont="1" applyFill="1" applyBorder="1" applyAlignment="1">
      <alignment horizontal="center" vertical="center" wrapText="1"/>
    </xf>
    <xf numFmtId="0" fontId="182" fillId="0" borderId="48" xfId="1695" applyFont="1" applyFill="1" applyBorder="1" applyAlignment="1">
      <alignment horizontal="center" vertical="center" wrapText="1"/>
    </xf>
    <xf numFmtId="0" fontId="182" fillId="0" borderId="3" xfId="1695" applyFont="1" applyFill="1" applyBorder="1" applyAlignment="1">
      <alignment horizontal="center" vertical="center" wrapText="1"/>
    </xf>
    <xf numFmtId="0" fontId="182" fillId="0" borderId="9" xfId="1695" applyFont="1" applyFill="1" applyBorder="1" applyAlignment="1">
      <alignment horizontal="center" vertical="center" wrapText="1"/>
    </xf>
    <xf numFmtId="0" fontId="182" fillId="0" borderId="22" xfId="1695" applyFont="1" applyFill="1" applyBorder="1" applyAlignment="1">
      <alignment horizontal="center" vertical="center" wrapText="1"/>
    </xf>
    <xf numFmtId="0" fontId="182" fillId="0" borderId="29" xfId="1695" applyFont="1" applyFill="1" applyBorder="1" applyAlignment="1">
      <alignment horizontal="center" vertical="center" wrapText="1"/>
    </xf>
    <xf numFmtId="0" fontId="6" fillId="0" borderId="4" xfId="2433" applyFont="1" applyFill="1" applyBorder="1" applyAlignment="1">
      <alignment horizontal="center" vertical="center" wrapText="1"/>
    </xf>
    <xf numFmtId="0" fontId="6" fillId="0" borderId="25" xfId="2433" applyFont="1" applyFill="1" applyBorder="1" applyAlignment="1">
      <alignment horizontal="center" vertical="center" wrapText="1"/>
    </xf>
    <xf numFmtId="0" fontId="6" fillId="0" borderId="22" xfId="2433" applyFont="1" applyFill="1" applyBorder="1" applyAlignment="1">
      <alignment horizontal="center" vertical="center" wrapText="1"/>
    </xf>
    <xf numFmtId="0" fontId="6" fillId="0" borderId="48" xfId="2433" applyFont="1" applyFill="1" applyBorder="1" applyAlignment="1">
      <alignment horizontal="center" vertical="center" wrapText="1"/>
    </xf>
    <xf numFmtId="0" fontId="6" fillId="0" borderId="3" xfId="2433" applyFont="1" applyFill="1" applyBorder="1" applyAlignment="1">
      <alignment horizontal="center" vertical="center" wrapText="1"/>
    </xf>
    <xf numFmtId="0" fontId="6" fillId="0" borderId="3" xfId="2433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93" fillId="0" borderId="0" xfId="2433" applyFont="1" applyFill="1" applyAlignment="1">
      <alignment horizontal="center" vertical="center"/>
    </xf>
    <xf numFmtId="0" fontId="2" fillId="0" borderId="0" xfId="2433" applyFont="1" applyFill="1" applyAlignment="1">
      <alignment horizontal="center" vertical="center"/>
    </xf>
    <xf numFmtId="0" fontId="194" fillId="0" borderId="24" xfId="2433" applyFont="1" applyFill="1" applyBorder="1" applyAlignment="1">
      <alignment horizontal="center" vertical="justify" wrapText="1"/>
    </xf>
  </cellXfs>
  <cellStyles count="2436">
    <cellStyle name="_x0001_" xfId="1"/>
    <cellStyle name="          _x000d__x000a_shell=progman.exe_x000d__x000a_m" xfId="2"/>
    <cellStyle name=" Task]_x000d__x000a_TaskName=Scan At_x000d__x000a_TaskID=3_x000d__x000a_WorkstationName=SmarTone_x000d__x000a_LastExecuted=0_x000d__x000a_LastSt" xfId="3"/>
    <cellStyle name="%" xfId="4"/>
    <cellStyle name="%_A77A1000" xfId="5"/>
    <cellStyle name="%_Book1" xfId="6"/>
    <cellStyle name="%_Book1_Sheet1" xfId="2304"/>
    <cellStyle name="%_Book1_Sheet1 2" xfId="2425"/>
    <cellStyle name="%_KL DA 0X4 hoa dang" xfId="7"/>
    <cellStyle name="%_luong" xfId="8"/>
    <cellStyle name="%_luong_Sheet1" xfId="2305"/>
    <cellStyle name="%_luong_Sheet1 2" xfId="2424"/>
    <cellStyle name="%_ÿÿÿÿÿ" xfId="9"/>
    <cellStyle name="%_ÿÿÿÿÿ_Sheet1" xfId="2306"/>
    <cellStyle name="%_ÿÿÿÿÿ_Sheet1 2" xfId="2423"/>
    <cellStyle name="､@ｯ・ｰl･[ｨ｣ｿn" xfId="10"/>
    <cellStyle name="." xfId="11"/>
    <cellStyle name="??" xfId="12"/>
    <cellStyle name="?? [ - ??1" xfId="13"/>
    <cellStyle name="?? [ - ??2" xfId="14"/>
    <cellStyle name="?? [ - ??3" xfId="15"/>
    <cellStyle name="?? [ - ??4" xfId="16"/>
    <cellStyle name="?? [ - ??5" xfId="17"/>
    <cellStyle name="?? [ - ??6" xfId="18"/>
    <cellStyle name="?? [ - ??7" xfId="19"/>
    <cellStyle name="?? [ - ??8" xfId="20"/>
    <cellStyle name="?? [0.00]_ Att. 1- Cover" xfId="21"/>
    <cellStyle name="?? [0]" xfId="22"/>
    <cellStyle name="?_x001d_??%U©÷u&amp;H©÷9_x0008_?_x0009_s_x000a__x0007__x0001__x0001_" xfId="23"/>
    <cellStyle name="?_x001d_??%U©÷u&amp;H©÷9_x0008_?_x0009_s_x000a__x0007__x0001__x0001_ 10" xfId="24"/>
    <cellStyle name="?_x001d_??%U©÷u&amp;H©÷9_x0008_?_x0009_s_x000a__x0007__x0001__x0001_ 11" xfId="25"/>
    <cellStyle name="?_x001d_??%U©÷u&amp;H©÷9_x0008_?_x0009_s_x000a__x0007__x0001__x0001_ 12" xfId="26"/>
    <cellStyle name="?_x001d_??%U©÷u&amp;H©÷9_x0008_?_x0009_s_x000a__x0007__x0001__x0001_ 13" xfId="27"/>
    <cellStyle name="?_x001d_??%U©÷u&amp;H©÷9_x0008_?_x0009_s_x000a__x0007__x0001__x0001_ 14" xfId="28"/>
    <cellStyle name="?_x001d_??%U©÷u&amp;H©÷9_x0008_?_x0009_s_x000a__x0007__x0001__x0001_ 15" xfId="29"/>
    <cellStyle name="?_x001d_??%U©÷u&amp;H©÷9_x0008_?_x0009_s_x000a__x0007__x0001__x0001_ 2" xfId="30"/>
    <cellStyle name="?_x001d_??%U©÷u&amp;H©÷9_x0008_?_x0009_s_x000a__x0007__x0001__x0001_ 3" xfId="31"/>
    <cellStyle name="?_x001d_??%U©÷u&amp;H©÷9_x0008_?_x0009_s_x000a__x0007__x0001__x0001_ 4" xfId="32"/>
    <cellStyle name="?_x001d_??%U©÷u&amp;H©÷9_x0008_?_x0009_s_x000a__x0007__x0001__x0001_ 5" xfId="33"/>
    <cellStyle name="?_x001d_??%U©÷u&amp;H©÷9_x0008_?_x0009_s_x000a__x0007__x0001__x0001_ 6" xfId="34"/>
    <cellStyle name="?_x001d_??%U©÷u&amp;H©÷9_x0008_?_x0009_s_x000a__x0007__x0001__x0001_ 7" xfId="35"/>
    <cellStyle name="?_x001d_??%U©÷u&amp;H©÷9_x0008_?_x0009_s_x000a__x0007__x0001__x0001_ 8" xfId="36"/>
    <cellStyle name="?_x001d_??%U©÷u&amp;H©÷9_x0008_?_x0009_s_x000a__x0007__x0001__x0001_ 9" xfId="37"/>
    <cellStyle name="???? [0.00]_List-dwg" xfId="38"/>
    <cellStyle name="??????????????????? [0]_FTC_OFFER" xfId="39"/>
    <cellStyle name="???????????????????_FTC_OFFER" xfId="40"/>
    <cellStyle name="????_??" xfId="41"/>
    <cellStyle name="???[0]_00Q3902REV.1" xfId="42"/>
    <cellStyle name="???_???" xfId="43"/>
    <cellStyle name="??[0]_BRE" xfId="44"/>
    <cellStyle name="??_ ??? ???? " xfId="45"/>
    <cellStyle name="??A? [0]_laroux_1_¢¬???¢â? " xfId="46"/>
    <cellStyle name="??A?_laroux_1_¢¬???¢â? " xfId="47"/>
    <cellStyle name="?¡±¢¥?_?¨ù??¢´¢¥_¢¬???¢â? " xfId="48"/>
    <cellStyle name="?ðÇ%U?&amp;H?_x0008_?s_x000a__x0007__x0001__x0001_" xfId="49"/>
    <cellStyle name="?ðÇ%U?&amp;H?_x0008_?s_x000a__x0007__x0001__x0001_ 10" xfId="50"/>
    <cellStyle name="?ðÇ%U?&amp;H?_x0008_?s_x000a__x0007__x0001__x0001_ 11" xfId="51"/>
    <cellStyle name="?ðÇ%U?&amp;H?_x0008_?s_x000a__x0007__x0001__x0001_ 12" xfId="52"/>
    <cellStyle name="?ðÇ%U?&amp;H?_x0008_?s_x000a__x0007__x0001__x0001_ 13" xfId="53"/>
    <cellStyle name="?ðÇ%U?&amp;H?_x0008_?s_x000a__x0007__x0001__x0001_ 14" xfId="54"/>
    <cellStyle name="?ðÇ%U?&amp;H?_x0008_?s_x000a__x0007__x0001__x0001_ 15" xfId="55"/>
    <cellStyle name="?ðÇ%U?&amp;H?_x0008_?s_x000a__x0007__x0001__x0001_ 2" xfId="56"/>
    <cellStyle name="?ðÇ%U?&amp;H?_x0008_?s_x000a__x0007__x0001__x0001_ 3" xfId="57"/>
    <cellStyle name="?ðÇ%U?&amp;H?_x0008_?s_x000a__x0007__x0001__x0001_ 4" xfId="58"/>
    <cellStyle name="?ðÇ%U?&amp;H?_x0008_?s_x000a__x0007__x0001__x0001_ 5" xfId="59"/>
    <cellStyle name="?ðÇ%U?&amp;H?_x0008_?s_x000a__x0007__x0001__x0001_ 6" xfId="60"/>
    <cellStyle name="?ðÇ%U?&amp;H?_x0008_?s_x000a__x0007__x0001__x0001_ 7" xfId="61"/>
    <cellStyle name="?ðÇ%U?&amp;H?_x0008_?s_x000a__x0007__x0001__x0001_ 8" xfId="62"/>
    <cellStyle name="?ðÇ%U?&amp;H?_x0008_?s_x000a__x0007__x0001__x0001_ 9" xfId="63"/>
    <cellStyle name="? [0.00]_Book5" xfId="64"/>
    <cellStyle name="?_Book5" xfId="65"/>
    <cellStyle name="_(HCNnguyen) (23.6) CACTUYENNVSON" xfId="66"/>
    <cellStyle name="_(HCNnguyen) (23.6) CACTUYENNVSON_" xfId="67"/>
    <cellStyle name="_(HCNnguyen) (23.6) CACTUYENNVSON_ 2" xfId="2422"/>
    <cellStyle name="_(HCNnguyen) (23.6) CACTUYENNVSON__Sheet1" xfId="2311"/>
    <cellStyle name="_111111111111111111111111111111111" xfId="68"/>
    <cellStyle name="_111111111111111111111111111111111 2" xfId="2421"/>
    <cellStyle name="_111111111111111111111111111111111_Sheet1" xfId="2312"/>
    <cellStyle name="_18-7" xfId="69"/>
    <cellStyle name="_29-5" xfId="70"/>
    <cellStyle name="_29-5_" xfId="71"/>
    <cellStyle name="_29-5_ 2" xfId="2420"/>
    <cellStyle name="_29-5__Sheet1" xfId="2314"/>
    <cellStyle name="_9-7" xfId="72"/>
    <cellStyle name="_BẢNG TỔNG HỢP" xfId="73"/>
    <cellStyle name="_BangTH" xfId="74"/>
    <cellStyle name="_BangTH_9-7" xfId="75"/>
    <cellStyle name="_BangTH_BAO CAO Moi" xfId="76"/>
    <cellStyle name="_BangTH_BC Tong KV1 Binh" xfId="77"/>
    <cellStyle name="_BangTH_BTS" xfId="78"/>
    <cellStyle name="_BangTH_KV2" xfId="79"/>
    <cellStyle name="_BangTH_Phong HT Bao Cao" xfId="80"/>
    <cellStyle name="_BangTH_QH xa ok.xls" xfId="81"/>
    <cellStyle name="_BangTH_QHX" xfId="82"/>
    <cellStyle name="_BangTH_QHX Moi" xfId="83"/>
    <cellStyle name="_BangTH_Quang Hoa Xa Tong The lam hang ngay" xfId="84"/>
    <cellStyle name="_BANGTHTTKPHI-TRAM DM 23" xfId="85"/>
    <cellStyle name="_BANGTHTTKPHI-TRAM DM 23_9-7" xfId="86"/>
    <cellStyle name="_BANGTHTTKPHI-TRAM DM 23_BAO CAO Moi" xfId="87"/>
    <cellStyle name="_BANGTHTTKPHI-TRAM DM 23_BC Tong KV1 Binh" xfId="88"/>
    <cellStyle name="_BANGTHTTKPHI-TRAM DM 23_BTS" xfId="89"/>
    <cellStyle name="_BANGTHTTKPHI-TRAM DM 23_KV2" xfId="90"/>
    <cellStyle name="_BANGTHTTKPHI-TRAM DM 23_Phong HT Bao Cao" xfId="91"/>
    <cellStyle name="_BANGTHTTKPHI-TRAM DM 23_QH xa ok.xls" xfId="92"/>
    <cellStyle name="_BANGTHTTKPHI-TRAM DM 23_QHX" xfId="93"/>
    <cellStyle name="_BANGTHTTKPHI-TRAM DM 23_QHX Moi" xfId="94"/>
    <cellStyle name="_BANGTHTTKPHI-TRAM DM 23_Quang Hoa Xa Tong The lam hang ngay" xfId="95"/>
    <cellStyle name="_Bao cao nhu cau vat tu cap tinh chuan ok.xls-Lan 3" xfId="96"/>
    <cellStyle name="_Bao cao PTM hang ngay2" xfId="97"/>
    <cellStyle name="_Bao cao PTM ngay 27-7" xfId="98"/>
    <cellStyle name="_Bao cao PTM ngay 27-7 2" xfId="2419"/>
    <cellStyle name="_Bao cao PTM ngay 27-7_Sheet1" xfId="2326"/>
    <cellStyle name="_Bao cao PTM ngay 7-16" xfId="99"/>
    <cellStyle name="_BAOCAOVUNG7 1" xfId="100"/>
    <cellStyle name="_BAOCAOVUNG7 1_" xfId="101"/>
    <cellStyle name="_BAOCAOVUNG7 1_ 2" xfId="2418"/>
    <cellStyle name="_BAOCAOVUNG7 1__Sheet1" xfId="2329"/>
    <cellStyle name="_bbbbbbb" xfId="102"/>
    <cellStyle name="_bbbbbbb_" xfId="103"/>
    <cellStyle name="_bbbbbbb_ 2" xfId="2417"/>
    <cellStyle name="_bbbbbbb__Sheet1" xfId="2331"/>
    <cellStyle name="_BC thuc hien KH 2009" xfId="104"/>
    <cellStyle name="_Bieu KH 2008" xfId="105"/>
    <cellStyle name="_Bieu KH 2008_" xfId="106"/>
    <cellStyle name="_Bieu KH 2008_ 2" xfId="2416"/>
    <cellStyle name="_Bieu KH 2008__Sheet1" xfId="2333"/>
    <cellStyle name="_Book1" xfId="107"/>
    <cellStyle name="_Book1_1" xfId="108"/>
    <cellStyle name="_Book1_1 2" xfId="2415"/>
    <cellStyle name="_Book1_1_Sheet1" xfId="2334"/>
    <cellStyle name="_Book1_1_thống kê  VAT TU NĂM 2009" xfId="109"/>
    <cellStyle name="_Book1_111111111111111111111111111111111" xfId="110"/>
    <cellStyle name="_Book1_111111111111111111111111111111111_" xfId="111"/>
    <cellStyle name="_Book1_111111111111111111111111111111111_ 2" xfId="2414"/>
    <cellStyle name="_Book1_111111111111111111111111111111111__Sheet1" xfId="2335"/>
    <cellStyle name="_Book1_9-7" xfId="112"/>
    <cellStyle name="_Book1_báo cáo doanh thu tháng 12" xfId="113"/>
    <cellStyle name="_Book1_báo cáo doanh thu tháng 12 2" xfId="2413"/>
    <cellStyle name="_Book1_báo cáo doanh thu tháng 12_Sheet1" xfId="2336"/>
    <cellStyle name="_Book1_BAO CAO Moi" xfId="114"/>
    <cellStyle name="_Book1_bao cao nhu cau BTS-CNKT tinh KV2" xfId="115"/>
    <cellStyle name="_Book1_Bao cao nhu cau vat tu cap tinh chuan ok.xls-Lan 3" xfId="116"/>
    <cellStyle name="_Book1_BAOCAOVUNG7 1" xfId="117"/>
    <cellStyle name="_Book1_BAOCAOVUNG7 1_" xfId="118"/>
    <cellStyle name="_Book1_BC Tong KV1 Binh" xfId="119"/>
    <cellStyle name="_Book1_BC-QT-WB-dthao" xfId="120"/>
    <cellStyle name="_Book1_Book1" xfId="121"/>
    <cellStyle name="_Book1_Book1_" xfId="122"/>
    <cellStyle name="_Book1_Book1_ 2" xfId="2412"/>
    <cellStyle name="_Book1_Book1__Sheet1" xfId="2337"/>
    <cellStyle name="_Book1_BTS" xfId="123"/>
    <cellStyle name="_Book1_DT truong thinh phu" xfId="124"/>
    <cellStyle name="_Book1_HC  QNM009(van dc1)" xfId="125"/>
    <cellStyle name="_Book1_KV2" xfId="129"/>
    <cellStyle name="_Book1_KH hoach keo quang thang 5" xfId="126"/>
    <cellStyle name="_Book1_KH phat song 30-06-2009 CNKT tinh KV2-BTS" xfId="127"/>
    <cellStyle name="_Book1_KH T6" xfId="128"/>
    <cellStyle name="_Book1_MAU BAO CAO THANG MOI CHO ANH DUONG.xls-cu jut" xfId="130"/>
    <cellStyle name="_Book1_MAU BAO CAO THANG MOI CHO ANH DUONG.xls-cu jut_" xfId="131"/>
    <cellStyle name="_Book1_Pluc BTS KV2" xfId="133"/>
    <cellStyle name="_Book1_Phong HT Bao Cao" xfId="132"/>
    <cellStyle name="_Book1_QH xa ok.xls" xfId="134"/>
    <cellStyle name="_Book1_QHX" xfId="135"/>
    <cellStyle name="_Book1_QHX Moi" xfId="136"/>
    <cellStyle name="_Book1_Quang Hoa Xa Tong The lam hang ngay" xfId="137"/>
    <cellStyle name="_Book1_tờ trinh-lan" xfId="141"/>
    <cellStyle name="_Book1_tờ trinh-lan_" xfId="142"/>
    <cellStyle name="_Book1_TH  PTM hang ngay" xfId="138"/>
    <cellStyle name="_Book1_TH KHAI TOAN THU THIEM cac tuyen TT noi" xfId="139"/>
    <cellStyle name="_Book1_thống kê  VAT TU NĂM 2009" xfId="140"/>
    <cellStyle name="_Book1_" xfId="143"/>
    <cellStyle name="_Book1__1" xfId="144"/>
    <cellStyle name="_Book1__2" xfId="145"/>
    <cellStyle name="_Book1__2 2" xfId="2406"/>
    <cellStyle name="_Book1__2_Sheet1" xfId="2338"/>
    <cellStyle name="_Book2" xfId="146"/>
    <cellStyle name="_BTS KV2" xfId="147"/>
    <cellStyle name="_BTS T4 va 5 kv2" xfId="148"/>
    <cellStyle name="_BTS T6 Binh" xfId="149"/>
    <cellStyle name="_BTS T6 Dung" xfId="150"/>
    <cellStyle name="_BTS T6 Hoan Chinh" xfId="151"/>
    <cellStyle name="_CAC TUYEN CAP QUANG" xfId="152"/>
    <cellStyle name="_CAC TUYEN CAP QUANG_" xfId="153"/>
    <cellStyle name="_Cac tuyen lam HD SONG BA (8.7)" xfId="154"/>
    <cellStyle name="_CP 6 thang dau nam 2007 moi" xfId="155"/>
    <cellStyle name="_CP 6 thang dau nam 2007 moi_" xfId="156"/>
    <cellStyle name="_CP 6 thang dau nam 2007 moi_ 2" xfId="2405"/>
    <cellStyle name="_CP 6 thang dau nam 2007 moi__Sheet1" xfId="2339"/>
    <cellStyle name="_DAKNONG" xfId="157"/>
    <cellStyle name="_DAKNONG 2" xfId="2404"/>
    <cellStyle name="_DAKNONG_Sheet1" xfId="2340"/>
    <cellStyle name="_DK KH 2009" xfId="158"/>
    <cellStyle name="_DK KH 2010" xfId="159"/>
    <cellStyle name="_DK KH 2010 (BKH)" xfId="160"/>
    <cellStyle name="_DK TPCP 2010" xfId="161"/>
    <cellStyle name="_DS BTS THANG 5" xfId="162"/>
    <cellStyle name="_DT truong thinh phu" xfId="163"/>
    <cellStyle name="_FD743100" xfId="164"/>
    <cellStyle name="_FD743100 2" xfId="2403"/>
    <cellStyle name="_FD743100_Sheet1" xfId="2341"/>
    <cellStyle name="_Gui VU KH 5-5-09" xfId="165"/>
    <cellStyle name="_HiepDuc-TienPhuoc-BacTraMy-Thang Binh" xfId="166"/>
    <cellStyle name="_HiepDuc-TienPhuoc-BacTraMy-Thang Binh_" xfId="167"/>
    <cellStyle name="_HiepDuc-TienPhuoc-BacTraMy-Thang Binh_ 2" xfId="2402"/>
    <cellStyle name="_HiepDuc-TienPhuoc-BacTraMy-Thang Binh__Sheet1" xfId="2342"/>
    <cellStyle name="_KT (2)" xfId="171"/>
    <cellStyle name="_KT (2)_1" xfId="172"/>
    <cellStyle name="_KT (2)_1_Lora-tungchau" xfId="173"/>
    <cellStyle name="_KT (2)_1_Qt-HT3PQ1(CauKho)" xfId="174"/>
    <cellStyle name="_KT (2)_1_Qt-HT3PQ1(CauKho)_Book1" xfId="175"/>
    <cellStyle name="_KT (2)_1_Qt-HT3PQ1(CauKho)_Don gia quy 3 nam 2003 - Ban Dien Luc" xfId="176"/>
    <cellStyle name="_KT (2)_1_Qt-HT3PQ1(CauKho)_NC-VL2-2003" xfId="177"/>
    <cellStyle name="_KT (2)_1_Qt-HT3PQ1(CauKho)_NC-VL2-2003_1" xfId="178"/>
    <cellStyle name="_KT (2)_1_Qt-HT3PQ1(CauKho)_XL4Test5" xfId="179"/>
    <cellStyle name="_KT (2)_1_Qt-HT3PQ1(CauKho)_" xfId="180"/>
    <cellStyle name="_KT (2)_1_" xfId="181"/>
    <cellStyle name="_KT (2)_2" xfId="182"/>
    <cellStyle name="_KT (2)_2_TG-TH" xfId="183"/>
    <cellStyle name="_KT (2)_2_TG-TH_BAO CAO KLCT PT2000" xfId="184"/>
    <cellStyle name="_KT (2)_2_TG-TH_BAO CAO PT2000" xfId="185"/>
    <cellStyle name="_KT (2)_2_TG-TH_BAO CAO PT2000_Book1" xfId="186"/>
    <cellStyle name="_KT (2)_2_TG-TH_Bao cao XDCB 2001 - T11 KH dieu chinh 20-11-THAI" xfId="187"/>
    <cellStyle name="_KT (2)_2_TG-TH_Book1" xfId="188"/>
    <cellStyle name="_KT (2)_2_TG-TH_Book1_1" xfId="189"/>
    <cellStyle name="_KT (2)_2_TG-TH_Book1_1_DanhMucDonGiaVTTB_Dien_TAM" xfId="190"/>
    <cellStyle name="_KT (2)_2_TG-TH_Book1_2" xfId="191"/>
    <cellStyle name="_KT (2)_2_TG-TH_Book1_3" xfId="192"/>
    <cellStyle name="_KT (2)_2_TG-TH_Book1_3_DT truong thinh phu" xfId="193"/>
    <cellStyle name="_KT (2)_2_TG-TH_Book1_3_XL4Test5" xfId="194"/>
    <cellStyle name="_KT (2)_2_TG-TH_Book1_3_" xfId="195"/>
    <cellStyle name="_KT (2)_2_TG-TH_Book1_Book1" xfId="196"/>
    <cellStyle name="_KT (2)_2_TG-TH_Book1_DanhMucDonGiaVTTB_Dien_TAM" xfId="197"/>
    <cellStyle name="_KT (2)_2_TG-TH_Book1_" xfId="198"/>
    <cellStyle name="_KT (2)_2_TG-TH_Dcdtoan-bcnckt " xfId="199"/>
    <cellStyle name="_KT (2)_2_TG-TH_DN_MTP" xfId="200"/>
    <cellStyle name="_KT (2)_2_TG-TH_Dongia2-2003" xfId="201"/>
    <cellStyle name="_KT (2)_2_TG-TH_Dongia2-2003_DT truong thinh phu" xfId="202"/>
    <cellStyle name="_KT (2)_2_TG-TH_DT truong thinh phu" xfId="203"/>
    <cellStyle name="_KT (2)_2_TG-TH_DTCDT MR.2N110.HOCMON.TDTOAN.CCUNG" xfId="204"/>
    <cellStyle name="_KT (2)_2_TG-TH_Lora-tungchau" xfId="205"/>
    <cellStyle name="_KT (2)_2_TG-TH_moi" xfId="206"/>
    <cellStyle name="_KT (2)_2_TG-TH_PGIA-phieu tham tra Kho bac" xfId="207"/>
    <cellStyle name="_KT (2)_2_TG-TH_PT02-02" xfId="208"/>
    <cellStyle name="_KT (2)_2_TG-TH_PT02-02_Book1" xfId="209"/>
    <cellStyle name="_KT (2)_2_TG-TH_PT02-03" xfId="210"/>
    <cellStyle name="_KT (2)_2_TG-TH_PT02-03_Book1" xfId="211"/>
    <cellStyle name="_KT (2)_2_TG-TH_Qt-HT3PQ1(CauKho)" xfId="212"/>
    <cellStyle name="_KT (2)_2_TG-TH_Qt-HT3PQ1(CauKho)_Book1" xfId="213"/>
    <cellStyle name="_KT (2)_2_TG-TH_Qt-HT3PQ1(CauKho)_Don gia quy 3 nam 2003 - Ban Dien Luc" xfId="214"/>
    <cellStyle name="_KT (2)_2_TG-TH_Qt-HT3PQ1(CauKho)_NC-VL2-2003" xfId="215"/>
    <cellStyle name="_KT (2)_2_TG-TH_Qt-HT3PQ1(CauKho)_NC-VL2-2003_1" xfId="216"/>
    <cellStyle name="_KT (2)_2_TG-TH_Qt-HT3PQ1(CauKho)_XL4Test5" xfId="217"/>
    <cellStyle name="_KT (2)_2_TG-TH_Qt-HT3PQ1(CauKho)_" xfId="218"/>
    <cellStyle name="_KT (2)_2_TG-TH_Sheet2" xfId="219"/>
    <cellStyle name="_KT (2)_2_TG-TH_XL4Poppy" xfId="220"/>
    <cellStyle name="_KT (2)_2_TG-TH_XL4Test5" xfId="221"/>
    <cellStyle name="_KT (2)_2_TG-TH_" xfId="222"/>
    <cellStyle name="_KT (2)_2_TG-TH__1" xfId="223"/>
    <cellStyle name="_KT (2)_2_TG-TH__2" xfId="224"/>
    <cellStyle name="_KT (2)_3" xfId="225"/>
    <cellStyle name="_KT (2)_3_TG-TH" xfId="226"/>
    <cellStyle name="_KT (2)_3_TG-TH_Book1" xfId="227"/>
    <cellStyle name="_KT (2)_3_TG-TH_Book1_BC-QT-WB-dthao" xfId="228"/>
    <cellStyle name="_KT (2)_3_TG-TH_Lora-tungchau" xfId="229"/>
    <cellStyle name="_KT (2)_3_TG-TH_PERSONAL" xfId="230"/>
    <cellStyle name="_KT (2)_3_TG-TH_PERSONAL_Book1" xfId="231"/>
    <cellStyle name="_KT (2)_3_TG-TH_PERSONAL_Book1_" xfId="232"/>
    <cellStyle name="_KT (2)_3_TG-TH_PERSONAL_HTQ.8 GD1" xfId="233"/>
    <cellStyle name="_KT (2)_3_TG-TH_PERSONAL_HTQ.8 GD1_Book1" xfId="234"/>
    <cellStyle name="_KT (2)_3_TG-TH_PERSONAL_HTQ.8 GD1_Don gia quy 3 nam 2003 - Ban Dien Luc" xfId="235"/>
    <cellStyle name="_KT (2)_3_TG-TH_PERSONAL_HTQ.8 GD1_NC-VL2-2003" xfId="236"/>
    <cellStyle name="_KT (2)_3_TG-TH_PERSONAL_HTQ.8 GD1_NC-VL2-2003_1" xfId="237"/>
    <cellStyle name="_KT (2)_3_TG-TH_PERSONAL_HTQ.8 GD1_XL4Test5" xfId="238"/>
    <cellStyle name="_KT (2)_3_TG-TH_PERSONAL_HTQ.8 GD1_" xfId="239"/>
    <cellStyle name="_KT (2)_3_TG-TH_PERSONAL_Tong hop KHCB 2001" xfId="240"/>
    <cellStyle name="_KT (2)_3_TG-TH_PERSONAL_" xfId="241"/>
    <cellStyle name="_KT (2)_3_TG-TH_Qt-HT3PQ1(CauKho)" xfId="242"/>
    <cellStyle name="_KT (2)_3_TG-TH_Qt-HT3PQ1(CauKho)_Book1" xfId="243"/>
    <cellStyle name="_KT (2)_3_TG-TH_Qt-HT3PQ1(CauKho)_Don gia quy 3 nam 2003 - Ban Dien Luc" xfId="244"/>
    <cellStyle name="_KT (2)_3_TG-TH_Qt-HT3PQ1(CauKho)_NC-VL2-2003" xfId="245"/>
    <cellStyle name="_KT (2)_3_TG-TH_Qt-HT3PQ1(CauKho)_NC-VL2-2003_1" xfId="246"/>
    <cellStyle name="_KT (2)_3_TG-TH_Qt-HT3PQ1(CauKho)_XL4Test5" xfId="247"/>
    <cellStyle name="_KT (2)_3_TG-TH_Qt-HT3PQ1(CauKho)_" xfId="248"/>
    <cellStyle name="_KT (2)_3_TG-TH_" xfId="249"/>
    <cellStyle name="_KT (2)_3_TG-TH__1" xfId="250"/>
    <cellStyle name="_KT (2)_4" xfId="251"/>
    <cellStyle name="_KT (2)_4_BAO CAO KLCT PT2000" xfId="252"/>
    <cellStyle name="_KT (2)_4_BAO CAO PT2000" xfId="253"/>
    <cellStyle name="_KT (2)_4_BAO CAO PT2000_Book1" xfId="254"/>
    <cellStyle name="_KT (2)_4_Bao cao XDCB 2001 - T11 KH dieu chinh 20-11-THAI" xfId="255"/>
    <cellStyle name="_KT (2)_4_Book1" xfId="256"/>
    <cellStyle name="_KT (2)_4_Book1_1" xfId="257"/>
    <cellStyle name="_KT (2)_4_Book1_1_DanhMucDonGiaVTTB_Dien_TAM" xfId="258"/>
    <cellStyle name="_KT (2)_4_Book1_2" xfId="259"/>
    <cellStyle name="_KT (2)_4_Book1_3" xfId="260"/>
    <cellStyle name="_KT (2)_4_Book1_3_DT truong thinh phu" xfId="261"/>
    <cellStyle name="_KT (2)_4_Book1_3_XL4Test5" xfId="262"/>
    <cellStyle name="_KT (2)_4_Book1_3_" xfId="263"/>
    <cellStyle name="_KT (2)_4_Book1_Book1" xfId="264"/>
    <cellStyle name="_KT (2)_4_Book1_DanhMucDonGiaVTTB_Dien_TAM" xfId="265"/>
    <cellStyle name="_KT (2)_4_Book1_" xfId="266"/>
    <cellStyle name="_KT (2)_4_Dcdtoan-bcnckt " xfId="267"/>
    <cellStyle name="_KT (2)_4_DN_MTP" xfId="268"/>
    <cellStyle name="_KT (2)_4_Dongia2-2003" xfId="269"/>
    <cellStyle name="_KT (2)_4_Dongia2-2003_DT truong thinh phu" xfId="270"/>
    <cellStyle name="_KT (2)_4_DT truong thinh phu" xfId="271"/>
    <cellStyle name="_KT (2)_4_DTCDT MR.2N110.HOCMON.TDTOAN.CCUNG" xfId="272"/>
    <cellStyle name="_KT (2)_4_Lora-tungchau" xfId="273"/>
    <cellStyle name="_KT (2)_4_moi" xfId="274"/>
    <cellStyle name="_KT (2)_4_PGIA-phieu tham tra Kho bac" xfId="275"/>
    <cellStyle name="_KT (2)_4_PT02-02" xfId="276"/>
    <cellStyle name="_KT (2)_4_PT02-02_Book1" xfId="277"/>
    <cellStyle name="_KT (2)_4_PT02-03" xfId="278"/>
    <cellStyle name="_KT (2)_4_PT02-03_Book1" xfId="279"/>
    <cellStyle name="_KT (2)_4_Qt-HT3PQ1(CauKho)" xfId="280"/>
    <cellStyle name="_KT (2)_4_Qt-HT3PQ1(CauKho)_Book1" xfId="281"/>
    <cellStyle name="_KT (2)_4_Qt-HT3PQ1(CauKho)_Don gia quy 3 nam 2003 - Ban Dien Luc" xfId="282"/>
    <cellStyle name="_KT (2)_4_Qt-HT3PQ1(CauKho)_NC-VL2-2003" xfId="283"/>
    <cellStyle name="_KT (2)_4_Qt-HT3PQ1(CauKho)_NC-VL2-2003_1" xfId="284"/>
    <cellStyle name="_KT (2)_4_Qt-HT3PQ1(CauKho)_XL4Test5" xfId="285"/>
    <cellStyle name="_KT (2)_4_Qt-HT3PQ1(CauKho)_" xfId="286"/>
    <cellStyle name="_KT (2)_4_Sheet2" xfId="287"/>
    <cellStyle name="_KT (2)_4_TG-TH" xfId="288"/>
    <cellStyle name="_KT (2)_4_XL4Poppy" xfId="289"/>
    <cellStyle name="_KT (2)_4_XL4Test5" xfId="290"/>
    <cellStyle name="_KT (2)_4_" xfId="291"/>
    <cellStyle name="_KT (2)_4__1" xfId="292"/>
    <cellStyle name="_KT (2)_4__2" xfId="293"/>
    <cellStyle name="_KT (2)_5" xfId="294"/>
    <cellStyle name="_KT (2)_5_BAO CAO KLCT PT2000" xfId="295"/>
    <cellStyle name="_KT (2)_5_BAO CAO PT2000" xfId="296"/>
    <cellStyle name="_KT (2)_5_BAO CAO PT2000_Book1" xfId="297"/>
    <cellStyle name="_KT (2)_5_Bao cao XDCB 2001 - T11 KH dieu chinh 20-11-THAI" xfId="298"/>
    <cellStyle name="_KT (2)_5_Book1" xfId="299"/>
    <cellStyle name="_KT (2)_5_Book1_1" xfId="300"/>
    <cellStyle name="_KT (2)_5_Book1_1_DanhMucDonGiaVTTB_Dien_TAM" xfId="301"/>
    <cellStyle name="_KT (2)_5_Book1_2" xfId="302"/>
    <cellStyle name="_KT (2)_5_Book1_3" xfId="303"/>
    <cellStyle name="_KT (2)_5_Book1_3_DT truong thinh phu" xfId="304"/>
    <cellStyle name="_KT (2)_5_Book1_3_XL4Test5" xfId="305"/>
    <cellStyle name="_KT (2)_5_Book1_BC-QT-WB-dthao" xfId="306"/>
    <cellStyle name="_KT (2)_5_Book1_Book1" xfId="307"/>
    <cellStyle name="_KT (2)_5_Book1_DanhMucDonGiaVTTB_Dien_TAM" xfId="308"/>
    <cellStyle name="_KT (2)_5_Book1_" xfId="309"/>
    <cellStyle name="_KT (2)_5_Dcdtoan-bcnckt " xfId="310"/>
    <cellStyle name="_KT (2)_5_DN_MTP" xfId="311"/>
    <cellStyle name="_KT (2)_5_Dongia2-2003" xfId="312"/>
    <cellStyle name="_KT (2)_5_Dongia2-2003_DT truong thinh phu" xfId="313"/>
    <cellStyle name="_KT (2)_5_DT truong thinh phu" xfId="314"/>
    <cellStyle name="_KT (2)_5_DTCDT MR.2N110.HOCMON.TDTOAN.CCUNG" xfId="315"/>
    <cellStyle name="_KT (2)_5_Lora-tungchau" xfId="316"/>
    <cellStyle name="_KT (2)_5_moi" xfId="317"/>
    <cellStyle name="_KT (2)_5_PGIA-phieu tham tra Kho bac" xfId="318"/>
    <cellStyle name="_KT (2)_5_PT02-02" xfId="319"/>
    <cellStyle name="_KT (2)_5_PT02-02_Book1" xfId="320"/>
    <cellStyle name="_KT (2)_5_PT02-03" xfId="321"/>
    <cellStyle name="_KT (2)_5_PT02-03_Book1" xfId="322"/>
    <cellStyle name="_KT (2)_5_Qt-HT3PQ1(CauKho)" xfId="323"/>
    <cellStyle name="_KT (2)_5_Qt-HT3PQ1(CauKho)_Book1" xfId="324"/>
    <cellStyle name="_KT (2)_5_Qt-HT3PQ1(CauKho)_Don gia quy 3 nam 2003 - Ban Dien Luc" xfId="325"/>
    <cellStyle name="_KT (2)_5_Qt-HT3PQ1(CauKho)_NC-VL2-2003" xfId="326"/>
    <cellStyle name="_KT (2)_5_Qt-HT3PQ1(CauKho)_NC-VL2-2003_1" xfId="327"/>
    <cellStyle name="_KT (2)_5_Qt-HT3PQ1(CauKho)_XL4Test5" xfId="328"/>
    <cellStyle name="_KT (2)_5_Qt-HT3PQ1(CauKho)_" xfId="329"/>
    <cellStyle name="_KT (2)_5_Sheet2" xfId="330"/>
    <cellStyle name="_KT (2)_5_XL4Poppy" xfId="331"/>
    <cellStyle name="_KT (2)_5_XL4Test5" xfId="332"/>
    <cellStyle name="_KT (2)_5_" xfId="333"/>
    <cellStyle name="_KT (2)_5__1" xfId="334"/>
    <cellStyle name="_KT (2)_5__2" xfId="335"/>
    <cellStyle name="_KT (2)_Book1" xfId="336"/>
    <cellStyle name="_KT (2)_Book1_BC-QT-WB-dthao" xfId="337"/>
    <cellStyle name="_KT (2)_Lora-tungchau" xfId="338"/>
    <cellStyle name="_KT (2)_PERSONAL" xfId="339"/>
    <cellStyle name="_KT (2)_PERSONAL_Book1" xfId="340"/>
    <cellStyle name="_KT (2)_PERSONAL_Book1_" xfId="341"/>
    <cellStyle name="_KT (2)_PERSONAL_HTQ.8 GD1" xfId="342"/>
    <cellStyle name="_KT (2)_PERSONAL_HTQ.8 GD1_Book1" xfId="343"/>
    <cellStyle name="_KT (2)_PERSONAL_HTQ.8 GD1_Don gia quy 3 nam 2003 - Ban Dien Luc" xfId="344"/>
    <cellStyle name="_KT (2)_PERSONAL_HTQ.8 GD1_NC-VL2-2003" xfId="345"/>
    <cellStyle name="_KT (2)_PERSONAL_HTQ.8 GD1_NC-VL2-2003_1" xfId="346"/>
    <cellStyle name="_KT (2)_PERSONAL_HTQ.8 GD1_XL4Test5" xfId="347"/>
    <cellStyle name="_KT (2)_PERSONAL_HTQ.8 GD1_" xfId="348"/>
    <cellStyle name="_KT (2)_PERSONAL_Tong hop KHCB 2001" xfId="349"/>
    <cellStyle name="_KT (2)_PERSONAL_" xfId="350"/>
    <cellStyle name="_KT (2)_Qt-HT3PQ1(CauKho)" xfId="351"/>
    <cellStyle name="_KT (2)_Qt-HT3PQ1(CauKho)_Book1" xfId="352"/>
    <cellStyle name="_KT (2)_Qt-HT3PQ1(CauKho)_Don gia quy 3 nam 2003 - Ban Dien Luc" xfId="353"/>
    <cellStyle name="_KT (2)_Qt-HT3PQ1(CauKho)_NC-VL2-2003" xfId="354"/>
    <cellStyle name="_KT (2)_Qt-HT3PQ1(CauKho)_NC-VL2-2003_1" xfId="355"/>
    <cellStyle name="_KT (2)_Qt-HT3PQ1(CauKho)_XL4Test5" xfId="356"/>
    <cellStyle name="_KT (2)_Qt-HT3PQ1(CauKho)_" xfId="357"/>
    <cellStyle name="_KT (2)_TG-TH" xfId="358"/>
    <cellStyle name="_KT (2)_" xfId="359"/>
    <cellStyle name="_KT (2)__1" xfId="360"/>
    <cellStyle name="_KT_TG" xfId="361"/>
    <cellStyle name="_KT_TG_1" xfId="362"/>
    <cellStyle name="_KT_TG_1_BAO CAO KLCT PT2000" xfId="363"/>
    <cellStyle name="_KT_TG_1_BAO CAO PT2000" xfId="364"/>
    <cellStyle name="_KT_TG_1_BAO CAO PT2000_Book1" xfId="365"/>
    <cellStyle name="_KT_TG_1_Bao cao XDCB 2001 - T11 KH dieu chinh 20-11-THAI" xfId="366"/>
    <cellStyle name="_KT_TG_1_Book1" xfId="367"/>
    <cellStyle name="_KT_TG_1_Book1_1" xfId="368"/>
    <cellStyle name="_KT_TG_1_Book1_1_DanhMucDonGiaVTTB_Dien_TAM" xfId="369"/>
    <cellStyle name="_KT_TG_1_Book1_2" xfId="370"/>
    <cellStyle name="_KT_TG_1_Book1_3" xfId="371"/>
    <cellStyle name="_KT_TG_1_Book1_3_DT truong thinh phu" xfId="372"/>
    <cellStyle name="_KT_TG_1_Book1_3_XL4Test5" xfId="373"/>
    <cellStyle name="_KT_TG_1_Book1_BC-QT-WB-dthao" xfId="374"/>
    <cellStyle name="_KT_TG_1_Book1_Book1" xfId="375"/>
    <cellStyle name="_KT_TG_1_Book1_DanhMucDonGiaVTTB_Dien_TAM" xfId="376"/>
    <cellStyle name="_KT_TG_1_Book1_" xfId="377"/>
    <cellStyle name="_KT_TG_1_Dcdtoan-bcnckt " xfId="378"/>
    <cellStyle name="_KT_TG_1_DN_MTP" xfId="379"/>
    <cellStyle name="_KT_TG_1_Dongia2-2003" xfId="380"/>
    <cellStyle name="_KT_TG_1_Dongia2-2003_DT truong thinh phu" xfId="381"/>
    <cellStyle name="_KT_TG_1_DT truong thinh phu" xfId="382"/>
    <cellStyle name="_KT_TG_1_DTCDT MR.2N110.HOCMON.TDTOAN.CCUNG" xfId="383"/>
    <cellStyle name="_KT_TG_1_Lora-tungchau" xfId="384"/>
    <cellStyle name="_KT_TG_1_moi" xfId="385"/>
    <cellStyle name="_KT_TG_1_PGIA-phieu tham tra Kho bac" xfId="386"/>
    <cellStyle name="_KT_TG_1_PT02-02" xfId="387"/>
    <cellStyle name="_KT_TG_1_PT02-02_Book1" xfId="388"/>
    <cellStyle name="_KT_TG_1_PT02-03" xfId="389"/>
    <cellStyle name="_KT_TG_1_PT02-03_Book1" xfId="390"/>
    <cellStyle name="_KT_TG_1_Qt-HT3PQ1(CauKho)" xfId="391"/>
    <cellStyle name="_KT_TG_1_Qt-HT3PQ1(CauKho)_Book1" xfId="392"/>
    <cellStyle name="_KT_TG_1_Qt-HT3PQ1(CauKho)_Don gia quy 3 nam 2003 - Ban Dien Luc" xfId="393"/>
    <cellStyle name="_KT_TG_1_Qt-HT3PQ1(CauKho)_NC-VL2-2003" xfId="394"/>
    <cellStyle name="_KT_TG_1_Qt-HT3PQ1(CauKho)_NC-VL2-2003_1" xfId="395"/>
    <cellStyle name="_KT_TG_1_Qt-HT3PQ1(CauKho)_XL4Test5" xfId="396"/>
    <cellStyle name="_KT_TG_1_Qt-HT3PQ1(CauKho)_" xfId="397"/>
    <cellStyle name="_KT_TG_1_Sheet2" xfId="398"/>
    <cellStyle name="_KT_TG_1_XL4Poppy" xfId="399"/>
    <cellStyle name="_KT_TG_1_XL4Test5" xfId="400"/>
    <cellStyle name="_KT_TG_1_" xfId="401"/>
    <cellStyle name="_KT_TG_1__1" xfId="402"/>
    <cellStyle name="_KT_TG_1__2" xfId="403"/>
    <cellStyle name="_KT_TG_2" xfId="404"/>
    <cellStyle name="_KT_TG_2_BAO CAO KLCT PT2000" xfId="405"/>
    <cellStyle name="_KT_TG_2_BAO CAO PT2000" xfId="406"/>
    <cellStyle name="_KT_TG_2_BAO CAO PT2000_Book1" xfId="407"/>
    <cellStyle name="_KT_TG_2_Bao cao XDCB 2001 - T11 KH dieu chinh 20-11-THAI" xfId="408"/>
    <cellStyle name="_KT_TG_2_Book1" xfId="409"/>
    <cellStyle name="_KT_TG_2_Book1_1" xfId="410"/>
    <cellStyle name="_KT_TG_2_Book1_1_DanhMucDonGiaVTTB_Dien_TAM" xfId="411"/>
    <cellStyle name="_KT_TG_2_Book1_2" xfId="412"/>
    <cellStyle name="_KT_TG_2_Book1_3" xfId="413"/>
    <cellStyle name="_KT_TG_2_Book1_3_DT truong thinh phu" xfId="414"/>
    <cellStyle name="_KT_TG_2_Book1_3_XL4Test5" xfId="415"/>
    <cellStyle name="_KT_TG_2_Book1_3_" xfId="416"/>
    <cellStyle name="_KT_TG_2_Book1_Book1" xfId="417"/>
    <cellStyle name="_KT_TG_2_Book1_DanhMucDonGiaVTTB_Dien_TAM" xfId="418"/>
    <cellStyle name="_KT_TG_2_Book1_" xfId="419"/>
    <cellStyle name="_KT_TG_2_Dcdtoan-bcnckt " xfId="420"/>
    <cellStyle name="_KT_TG_2_DN_MTP" xfId="421"/>
    <cellStyle name="_KT_TG_2_Dongia2-2003" xfId="422"/>
    <cellStyle name="_KT_TG_2_Dongia2-2003_DT truong thinh phu" xfId="423"/>
    <cellStyle name="_KT_TG_2_DT truong thinh phu" xfId="424"/>
    <cellStyle name="_KT_TG_2_DTCDT MR.2N110.HOCMON.TDTOAN.CCUNG" xfId="425"/>
    <cellStyle name="_KT_TG_2_Lora-tungchau" xfId="426"/>
    <cellStyle name="_KT_TG_2_moi" xfId="427"/>
    <cellStyle name="_KT_TG_2_PGIA-phieu tham tra Kho bac" xfId="428"/>
    <cellStyle name="_KT_TG_2_PT02-02" xfId="429"/>
    <cellStyle name="_KT_TG_2_PT02-02_Book1" xfId="430"/>
    <cellStyle name="_KT_TG_2_PT02-03" xfId="431"/>
    <cellStyle name="_KT_TG_2_PT02-03_Book1" xfId="432"/>
    <cellStyle name="_KT_TG_2_Qt-HT3PQ1(CauKho)" xfId="433"/>
    <cellStyle name="_KT_TG_2_Qt-HT3PQ1(CauKho)_Book1" xfId="434"/>
    <cellStyle name="_KT_TG_2_Qt-HT3PQ1(CauKho)_Don gia quy 3 nam 2003 - Ban Dien Luc" xfId="435"/>
    <cellStyle name="_KT_TG_2_Qt-HT3PQ1(CauKho)_NC-VL2-2003" xfId="436"/>
    <cellStyle name="_KT_TG_2_Qt-HT3PQ1(CauKho)_NC-VL2-2003_1" xfId="437"/>
    <cellStyle name="_KT_TG_2_Qt-HT3PQ1(CauKho)_XL4Test5" xfId="438"/>
    <cellStyle name="_KT_TG_2_Qt-HT3PQ1(CauKho)_" xfId="439"/>
    <cellStyle name="_KT_TG_2_Sheet2" xfId="440"/>
    <cellStyle name="_KT_TG_2_XL4Poppy" xfId="441"/>
    <cellStyle name="_KT_TG_2_XL4Test5" xfId="442"/>
    <cellStyle name="_KT_TG_2_" xfId="443"/>
    <cellStyle name="_KT_TG_2__1" xfId="444"/>
    <cellStyle name="_KT_TG_2__2" xfId="445"/>
    <cellStyle name="_KT_TG_3" xfId="446"/>
    <cellStyle name="_KT_TG_4" xfId="447"/>
    <cellStyle name="_KT_TG_4_Lora-tungchau" xfId="448"/>
    <cellStyle name="_KT_TG_4_Qt-HT3PQ1(CauKho)" xfId="449"/>
    <cellStyle name="_KT_TG_4_Qt-HT3PQ1(CauKho)_Book1" xfId="450"/>
    <cellStyle name="_KT_TG_4_Qt-HT3PQ1(CauKho)_Don gia quy 3 nam 2003 - Ban Dien Luc" xfId="451"/>
    <cellStyle name="_KT_TG_4_Qt-HT3PQ1(CauKho)_NC-VL2-2003" xfId="452"/>
    <cellStyle name="_KT_TG_4_Qt-HT3PQ1(CauKho)_NC-VL2-2003_1" xfId="453"/>
    <cellStyle name="_KT_TG_4_Qt-HT3PQ1(CauKho)_XL4Test5" xfId="454"/>
    <cellStyle name="_KT_TG_4_Qt-HT3PQ1(CauKho)_" xfId="455"/>
    <cellStyle name="_KT_TG_4_" xfId="456"/>
    <cellStyle name="_KH 2009" xfId="168"/>
    <cellStyle name="_KH ung von cap bach 2009-Cuc NTTS de nghi (sua)" xfId="169"/>
    <cellStyle name="_KHPS thang 5_KV2(chinh sua)" xfId="170"/>
    <cellStyle name="_Lora-tungchau" xfId="457"/>
    <cellStyle name="_MAU BAO CAO THANG MOI CHO ANH DUONG.xls-cu jut" xfId="458"/>
    <cellStyle name="_MAU BAO CAO THANG MOI CHO ANH DUONG.xls-cu jut_" xfId="459"/>
    <cellStyle name="_MAU BAO CAO THANG MOI CHO ANH DUONG.xls-cu jut_ 2" xfId="2401"/>
    <cellStyle name="_MAU BAO CAO THANG MOI CHO ANH DUONG.xls-cu jut__Sheet1" xfId="2346"/>
    <cellStyle name="_Ngay 10-5" xfId="460"/>
    <cellStyle name="_Ngay 10-5_" xfId="461"/>
    <cellStyle name="_Ngay 10-5_ 2" xfId="2400"/>
    <cellStyle name="_Ngay 10-5__Sheet1" xfId="2347"/>
    <cellStyle name="_PERSONAL" xfId="462"/>
    <cellStyle name="_PERSONAL_Book1" xfId="463"/>
    <cellStyle name="_PERSONAL_Book1_" xfId="464"/>
    <cellStyle name="_PERSONAL_HTQ.8 GD1" xfId="465"/>
    <cellStyle name="_PERSONAL_HTQ.8 GD1_Book1" xfId="466"/>
    <cellStyle name="_PERSONAL_HTQ.8 GD1_Don gia quy 3 nam 2003 - Ban Dien Luc" xfId="467"/>
    <cellStyle name="_PERSONAL_HTQ.8 GD1_NC-VL2-2003" xfId="468"/>
    <cellStyle name="_PERSONAL_HTQ.8 GD1_NC-VL2-2003_1" xfId="469"/>
    <cellStyle name="_PERSONAL_HTQ.8 GD1_XL4Test5" xfId="470"/>
    <cellStyle name="_PERSONAL_HTQ.8 GD1_" xfId="471"/>
    <cellStyle name="_PERSONAL_Tong hop KHCB 2001" xfId="472"/>
    <cellStyle name="_PERSONAL_" xfId="473"/>
    <cellStyle name="_Pluc BTS KV2" xfId="476"/>
    <cellStyle name="_Phan bo KH 2009 TPCP" xfId="474"/>
    <cellStyle name="_PHU LUC kv2" xfId="475"/>
    <cellStyle name="_QNM" xfId="477"/>
    <cellStyle name="_QNM - de xuat vat tu 6 tahng cuoi nam 2009" xfId="478"/>
    <cellStyle name="_QNM_" xfId="479"/>
    <cellStyle name="_QNM_ 2" xfId="2399"/>
    <cellStyle name="_QNM__Sheet1" xfId="2348"/>
    <cellStyle name="_Qt-HT3PQ1(CauKho)" xfId="480"/>
    <cellStyle name="_Qt-HT3PQ1(CauKho)_Book1" xfId="481"/>
    <cellStyle name="_Qt-HT3PQ1(CauKho)_Don gia quy 3 nam 2003 - Ban Dien Luc" xfId="482"/>
    <cellStyle name="_Qt-HT3PQ1(CauKho)_NC-VL2-2003" xfId="483"/>
    <cellStyle name="_Qt-HT3PQ1(CauKho)_NC-VL2-2003_1" xfId="484"/>
    <cellStyle name="_Qt-HT3PQ1(CauKho)_XL4Test5" xfId="485"/>
    <cellStyle name="_Qt-HT3PQ1(CauKho)_" xfId="486"/>
    <cellStyle name="_S200,..-H" xfId="487"/>
    <cellStyle name="_S200,..-H_9-7" xfId="488"/>
    <cellStyle name="_S200,..-H_BAO CAO Moi" xfId="489"/>
    <cellStyle name="_S200,..-H_BC Tong KV1 Binh" xfId="490"/>
    <cellStyle name="_S200,..-H_BTS" xfId="491"/>
    <cellStyle name="_S200,..-H_KV2" xfId="492"/>
    <cellStyle name="_S200,..-H_Phong HT Bao Cao" xfId="493"/>
    <cellStyle name="_S200,..-H_QH xa ok.xls" xfId="494"/>
    <cellStyle name="_S200,..-H_QHX" xfId="495"/>
    <cellStyle name="_S200,..-H_QHX Moi" xfId="496"/>
    <cellStyle name="_S200,..-H_Quang Hoa Xa Tong The lam hang ngay" xfId="497"/>
    <cellStyle name="_Sheet1" xfId="498"/>
    <cellStyle name="_Sheet1_" xfId="499"/>
    <cellStyle name="_Sheet1_ 2" xfId="2398"/>
    <cellStyle name="_Sheet1__Sheet1" xfId="2349"/>
    <cellStyle name="_TG-TH" xfId="500"/>
    <cellStyle name="_TG-TH_1" xfId="501"/>
    <cellStyle name="_TG-TH_1_BAO CAO KLCT PT2000" xfId="502"/>
    <cellStyle name="_TG-TH_1_BAO CAO PT2000" xfId="503"/>
    <cellStyle name="_TG-TH_1_BAO CAO PT2000_Book1" xfId="504"/>
    <cellStyle name="_TG-TH_1_Bao cao XDCB 2001 - T11 KH dieu chinh 20-11-THAI" xfId="505"/>
    <cellStyle name="_TG-TH_1_Book1" xfId="506"/>
    <cellStyle name="_TG-TH_1_Book1_1" xfId="507"/>
    <cellStyle name="_TG-TH_1_Book1_1_DanhMucDonGiaVTTB_Dien_TAM" xfId="508"/>
    <cellStyle name="_TG-TH_1_Book1_2" xfId="509"/>
    <cellStyle name="_TG-TH_1_Book1_3" xfId="510"/>
    <cellStyle name="_TG-TH_1_Book1_3_DT truong thinh phu" xfId="511"/>
    <cellStyle name="_TG-TH_1_Book1_3_XL4Test5" xfId="512"/>
    <cellStyle name="_TG-TH_1_Book1_BC-QT-WB-dthao" xfId="513"/>
    <cellStyle name="_TG-TH_1_Book1_Book1" xfId="514"/>
    <cellStyle name="_TG-TH_1_Book1_DanhMucDonGiaVTTB_Dien_TAM" xfId="515"/>
    <cellStyle name="_TG-TH_1_Book1_" xfId="516"/>
    <cellStyle name="_TG-TH_1_Dcdtoan-bcnckt " xfId="517"/>
    <cellStyle name="_TG-TH_1_DN_MTP" xfId="518"/>
    <cellStyle name="_TG-TH_1_Dongia2-2003" xfId="519"/>
    <cellStyle name="_TG-TH_1_Dongia2-2003_DT truong thinh phu" xfId="520"/>
    <cellStyle name="_TG-TH_1_DT truong thinh phu" xfId="521"/>
    <cellStyle name="_TG-TH_1_DTCDT MR.2N110.HOCMON.TDTOAN.CCUNG" xfId="522"/>
    <cellStyle name="_TG-TH_1_Lora-tungchau" xfId="523"/>
    <cellStyle name="_TG-TH_1_moi" xfId="524"/>
    <cellStyle name="_TG-TH_1_PGIA-phieu tham tra Kho bac" xfId="525"/>
    <cellStyle name="_TG-TH_1_PT02-02" xfId="526"/>
    <cellStyle name="_TG-TH_1_PT02-02_Book1" xfId="527"/>
    <cellStyle name="_TG-TH_1_PT02-03" xfId="528"/>
    <cellStyle name="_TG-TH_1_PT02-03_Book1" xfId="529"/>
    <cellStyle name="_TG-TH_1_Qt-HT3PQ1(CauKho)" xfId="530"/>
    <cellStyle name="_TG-TH_1_Qt-HT3PQ1(CauKho)_Book1" xfId="531"/>
    <cellStyle name="_TG-TH_1_Qt-HT3PQ1(CauKho)_Don gia quy 3 nam 2003 - Ban Dien Luc" xfId="532"/>
    <cellStyle name="_TG-TH_1_Qt-HT3PQ1(CauKho)_NC-VL2-2003" xfId="533"/>
    <cellStyle name="_TG-TH_1_Qt-HT3PQ1(CauKho)_NC-VL2-2003_1" xfId="534"/>
    <cellStyle name="_TG-TH_1_Qt-HT3PQ1(CauKho)_XL4Test5" xfId="535"/>
    <cellStyle name="_TG-TH_1_Qt-HT3PQ1(CauKho)_" xfId="536"/>
    <cellStyle name="_TG-TH_1_Sheet2" xfId="537"/>
    <cellStyle name="_TG-TH_1_XL4Poppy" xfId="538"/>
    <cellStyle name="_TG-TH_1_XL4Test5" xfId="539"/>
    <cellStyle name="_TG-TH_1_" xfId="540"/>
    <cellStyle name="_TG-TH_1__1" xfId="541"/>
    <cellStyle name="_TG-TH_1__2" xfId="542"/>
    <cellStyle name="_TG-TH_2" xfId="543"/>
    <cellStyle name="_TG-TH_2_BAO CAO KLCT PT2000" xfId="544"/>
    <cellStyle name="_TG-TH_2_BAO CAO PT2000" xfId="545"/>
    <cellStyle name="_TG-TH_2_BAO CAO PT2000_Book1" xfId="546"/>
    <cellStyle name="_TG-TH_2_Bao cao XDCB 2001 - T11 KH dieu chinh 20-11-THAI" xfId="547"/>
    <cellStyle name="_TG-TH_2_Book1" xfId="548"/>
    <cellStyle name="_TG-TH_2_Book1_1" xfId="549"/>
    <cellStyle name="_TG-TH_2_Book1_1_DanhMucDonGiaVTTB_Dien_TAM" xfId="550"/>
    <cellStyle name="_TG-TH_2_Book1_2" xfId="551"/>
    <cellStyle name="_TG-TH_2_Book1_3" xfId="552"/>
    <cellStyle name="_TG-TH_2_Book1_3_DT truong thinh phu" xfId="553"/>
    <cellStyle name="_TG-TH_2_Book1_3_XL4Test5" xfId="554"/>
    <cellStyle name="_TG-TH_2_Book1_3_" xfId="555"/>
    <cellStyle name="_TG-TH_2_Book1_Book1" xfId="556"/>
    <cellStyle name="_TG-TH_2_Book1_DanhMucDonGiaVTTB_Dien_TAM" xfId="557"/>
    <cellStyle name="_TG-TH_2_Book1_" xfId="558"/>
    <cellStyle name="_TG-TH_2_Dcdtoan-bcnckt " xfId="559"/>
    <cellStyle name="_TG-TH_2_DN_MTP" xfId="560"/>
    <cellStyle name="_TG-TH_2_Dongia2-2003" xfId="561"/>
    <cellStyle name="_TG-TH_2_Dongia2-2003_DT truong thinh phu" xfId="562"/>
    <cellStyle name="_TG-TH_2_DT truong thinh phu" xfId="563"/>
    <cellStyle name="_TG-TH_2_DTCDT MR.2N110.HOCMON.TDTOAN.CCUNG" xfId="564"/>
    <cellStyle name="_TG-TH_2_Lora-tungchau" xfId="565"/>
    <cellStyle name="_TG-TH_2_moi" xfId="566"/>
    <cellStyle name="_TG-TH_2_PGIA-phieu tham tra Kho bac" xfId="567"/>
    <cellStyle name="_TG-TH_2_PT02-02" xfId="568"/>
    <cellStyle name="_TG-TH_2_PT02-02_Book1" xfId="569"/>
    <cellStyle name="_TG-TH_2_PT02-03" xfId="570"/>
    <cellStyle name="_TG-TH_2_PT02-03_Book1" xfId="571"/>
    <cellStyle name="_TG-TH_2_Qt-HT3PQ1(CauKho)" xfId="572"/>
    <cellStyle name="_TG-TH_2_Qt-HT3PQ1(CauKho)_Book1" xfId="573"/>
    <cellStyle name="_TG-TH_2_Qt-HT3PQ1(CauKho)_Don gia quy 3 nam 2003 - Ban Dien Luc" xfId="574"/>
    <cellStyle name="_TG-TH_2_Qt-HT3PQ1(CauKho)_NC-VL2-2003" xfId="575"/>
    <cellStyle name="_TG-TH_2_Qt-HT3PQ1(CauKho)_NC-VL2-2003_1" xfId="576"/>
    <cellStyle name="_TG-TH_2_Qt-HT3PQ1(CauKho)_XL4Test5" xfId="577"/>
    <cellStyle name="_TG-TH_2_Qt-HT3PQ1(CauKho)_" xfId="578"/>
    <cellStyle name="_TG-TH_2_Sheet2" xfId="579"/>
    <cellStyle name="_TG-TH_2_XL4Poppy" xfId="580"/>
    <cellStyle name="_TG-TH_2_XL4Test5" xfId="581"/>
    <cellStyle name="_TG-TH_2_" xfId="582"/>
    <cellStyle name="_TG-TH_2__1" xfId="583"/>
    <cellStyle name="_TG-TH_2__2" xfId="584"/>
    <cellStyle name="_TG-TH_3" xfId="585"/>
    <cellStyle name="_TG-TH_3_Lora-tungchau" xfId="586"/>
    <cellStyle name="_TG-TH_3_Qt-HT3PQ1(CauKho)" xfId="587"/>
    <cellStyle name="_TG-TH_3_Qt-HT3PQ1(CauKho)_Book1" xfId="588"/>
    <cellStyle name="_TG-TH_3_Qt-HT3PQ1(CauKho)_Don gia quy 3 nam 2003 - Ban Dien Luc" xfId="589"/>
    <cellStyle name="_TG-TH_3_Qt-HT3PQ1(CauKho)_NC-VL2-2003" xfId="590"/>
    <cellStyle name="_TG-TH_3_Qt-HT3PQ1(CauKho)_NC-VL2-2003_1" xfId="591"/>
    <cellStyle name="_TG-TH_3_Qt-HT3PQ1(CauKho)_XL4Test5" xfId="592"/>
    <cellStyle name="_TG-TH_3_Qt-HT3PQ1(CauKho)_" xfId="593"/>
    <cellStyle name="_TG-TH_3_" xfId="594"/>
    <cellStyle name="_TG-TH_4" xfId="595"/>
    <cellStyle name="_Tinh" xfId="608"/>
    <cellStyle name="_TONG_HOP_NGHEN270609" xfId="612"/>
    <cellStyle name="_Tonghopchitiet 22-7" xfId="613"/>
    <cellStyle name="_tổng hợp nhu cầu vật tư, thiết bị 6 tháng cuối năm kv2" xfId="611"/>
    <cellStyle name="_tờ trinh-lan" xfId="609"/>
    <cellStyle name="_tờ trinh-lan_" xfId="610"/>
    <cellStyle name="_tờ trinh-lan_ 2" xfId="2394"/>
    <cellStyle name="_tờ trinh-lan__Sheet1" xfId="2353"/>
    <cellStyle name="_TTBVP" xfId="614"/>
    <cellStyle name="_TH  PTM hang ngay" xfId="596"/>
    <cellStyle name="_TH BTST5 " xfId="597"/>
    <cellStyle name="_TH KH 2010" xfId="598"/>
    <cellStyle name="_TH KHAI TOAN THU THIEM cac tuyen TT noi" xfId="599"/>
    <cellStyle name="_TH nhu cau Vtu, tbi 30.6.09" xfId="600"/>
    <cellStyle name="_Theo doi BC KH15 tong KV2" xfId="601"/>
    <cellStyle name="_thống kê  VAT TU NĂM 2009" xfId="602"/>
    <cellStyle name="_THU-29-7" xfId="603"/>
    <cellStyle name="_Thuc thu cuoc T12 ky 11 -ADSL (version 1)" xfId="604"/>
    <cellStyle name="_Thuc thu cuoc T12 ky 11 -ADSL (version 1)_" xfId="605"/>
    <cellStyle name="_Thuc thu cuoc T12 ky 11 -ADSL (version 1)_ 2" xfId="2396"/>
    <cellStyle name="_Thuc thu cuoc T12 ky 11 -ADSL (version 1)__Sheet1" xfId="2351"/>
    <cellStyle name="_thucnhap" xfId="606"/>
    <cellStyle name="_thucnhap_" xfId="607"/>
    <cellStyle name="_thucnhap_ 2" xfId="2395"/>
    <cellStyle name="_thucnhap__Sheet1" xfId="2352"/>
    <cellStyle name="_Von dau tu 2006-2020 (TL chien luoc)" xfId="615"/>
    <cellStyle name="_" xfId="616"/>
    <cellStyle name="__1" xfId="617"/>
    <cellStyle name="__2" xfId="618"/>
    <cellStyle name="__3" xfId="619"/>
    <cellStyle name="’Ê‰Ý_laroux" xfId="620"/>
    <cellStyle name="¤@¯ë_CHI PHI QUAN LY 1-00" xfId="621"/>
    <cellStyle name="•W€_’·Šú‰p•¶" xfId="623"/>
    <cellStyle name="•W_’·Šú‰p•¶" xfId="622"/>
    <cellStyle name="W_BxiXg (2)" xfId="2246"/>
    <cellStyle name="0" xfId="624"/>
    <cellStyle name="0,0_x000d__x000a_NA_x000d__x000a_" xfId="625"/>
    <cellStyle name="1" xfId="626"/>
    <cellStyle name="1_Book1" xfId="627"/>
    <cellStyle name="1_Book1_HC  QNM009(van dc1)" xfId="628"/>
    <cellStyle name="1_Book1_KH hoach keo quang thang 5" xfId="629"/>
    <cellStyle name="1_danh_ba_DT_cac_Tinh" xfId="630"/>
    <cellStyle name="1_Du Lieu ADSL Va PSTN" xfId="631"/>
    <cellStyle name="1_du toan qnm184" xfId="632"/>
    <cellStyle name="1_HC  QNM009(van dc1)" xfId="633"/>
    <cellStyle name="1_KE HOACH DI TINH thang 10-2007" xfId="634"/>
    <cellStyle name="1_QNM UCTT T3.2009_doi 4" xfId="635"/>
    <cellStyle name="15" xfId="636"/>
    <cellStyle name="18" xfId="637"/>
    <cellStyle name="¹éºÐÀ²_      " xfId="638"/>
    <cellStyle name="2" xfId="639"/>
    <cellStyle name="2_Book1" xfId="640"/>
    <cellStyle name="2_Book1_HC  QNM009(van dc1)" xfId="641"/>
    <cellStyle name="2_Book1_KH hoach keo quang thang 5" xfId="642"/>
    <cellStyle name="2_danh_ba_DT_cac_Tinh" xfId="643"/>
    <cellStyle name="2_Du Lieu ADSL Va PSTN" xfId="644"/>
    <cellStyle name="2_du toan qnm184" xfId="645"/>
    <cellStyle name="2_HC  QNM009(van dc1)" xfId="646"/>
    <cellStyle name="2_KE HOACH DI TINH thang 10-2007" xfId="647"/>
    <cellStyle name="2_QNM UCTT T3.2009_doi 4" xfId="648"/>
    <cellStyle name="20% - Accent1 2" xfId="649"/>
    <cellStyle name="20% - Accent1 3" xfId="650"/>
    <cellStyle name="20% - Accent1 4" xfId="651"/>
    <cellStyle name="20% - Accent2 2" xfId="652"/>
    <cellStyle name="20% - Accent2 3" xfId="653"/>
    <cellStyle name="20% - Accent2 4" xfId="654"/>
    <cellStyle name="20% - Accent3 2" xfId="655"/>
    <cellStyle name="20% - Accent3 3" xfId="656"/>
    <cellStyle name="20% - Accent3 4" xfId="657"/>
    <cellStyle name="20% - Accent4 2" xfId="658"/>
    <cellStyle name="20% - Accent4 3" xfId="659"/>
    <cellStyle name="20% - Accent4 4" xfId="660"/>
    <cellStyle name="20% - Accent5 2" xfId="661"/>
    <cellStyle name="20% - Accent5 3" xfId="662"/>
    <cellStyle name="20% - Accent5 4" xfId="663"/>
    <cellStyle name="20% - Accent6 2" xfId="664"/>
    <cellStyle name="20% - Accent6 3" xfId="665"/>
    <cellStyle name="20% - Accent6 4" xfId="666"/>
    <cellStyle name="20% - Nhấn1" xfId="667"/>
    <cellStyle name="20% - Nhấn2" xfId="668"/>
    <cellStyle name="20% - Nhấn3" xfId="669"/>
    <cellStyle name="20% - Nhấn4" xfId="670"/>
    <cellStyle name="20% - Nhấn5" xfId="671"/>
    <cellStyle name="20% - Nhấn6" xfId="672"/>
    <cellStyle name="3" xfId="673"/>
    <cellStyle name="3_Book1" xfId="674"/>
    <cellStyle name="3_Book1_HC  QNM009(van dc1)" xfId="675"/>
    <cellStyle name="3_Book1_KH hoach keo quang thang 5" xfId="676"/>
    <cellStyle name="3_danh_ba_DT_cac_Tinh" xfId="677"/>
    <cellStyle name="3_Du Lieu ADSL Va PSTN" xfId="678"/>
    <cellStyle name="3_du toan qnm184" xfId="679"/>
    <cellStyle name="3_HC  QNM009(van dc1)" xfId="680"/>
    <cellStyle name="3_KE HOACH DI TINH thang 10-2007" xfId="681"/>
    <cellStyle name="3_QNM UCTT T3.2009_doi 4" xfId="682"/>
    <cellStyle name="³f¹ô[0]_pldt" xfId="683"/>
    <cellStyle name="³f¹ô_pldt" xfId="684"/>
    <cellStyle name="4" xfId="685"/>
    <cellStyle name="40% - Accent1 2" xfId="686"/>
    <cellStyle name="40% - Accent1 3" xfId="687"/>
    <cellStyle name="40% - Accent1 4" xfId="688"/>
    <cellStyle name="40% - Accent2 2" xfId="689"/>
    <cellStyle name="40% - Accent2 3" xfId="690"/>
    <cellStyle name="40% - Accent2 4" xfId="691"/>
    <cellStyle name="40% - Accent3 2" xfId="692"/>
    <cellStyle name="40% - Accent3 3" xfId="693"/>
    <cellStyle name="40% - Accent3 4" xfId="694"/>
    <cellStyle name="40% - Accent4 2" xfId="695"/>
    <cellStyle name="40% - Accent4 3" xfId="696"/>
    <cellStyle name="40% - Accent4 4" xfId="697"/>
    <cellStyle name="40% - Accent5 2" xfId="698"/>
    <cellStyle name="40% - Accent5 3" xfId="699"/>
    <cellStyle name="40% - Accent5 4" xfId="700"/>
    <cellStyle name="40% - Accent6 2" xfId="701"/>
    <cellStyle name="40% - Accent6 3" xfId="702"/>
    <cellStyle name="40% - Accent6 4" xfId="703"/>
    <cellStyle name="40% - Nhấn1" xfId="704"/>
    <cellStyle name="40% - Nhấn2" xfId="705"/>
    <cellStyle name="40% - Nhấn3" xfId="706"/>
    <cellStyle name="40% - Nhấn4" xfId="707"/>
    <cellStyle name="40% - Nhấn5" xfId="708"/>
    <cellStyle name="40% - Nhấn6" xfId="709"/>
    <cellStyle name="510T" xfId="710"/>
    <cellStyle name="6" xfId="711"/>
    <cellStyle name="6_" xfId="712"/>
    <cellStyle name="6_ 2" xfId="2389"/>
    <cellStyle name="6__Sheet1" xfId="2357"/>
    <cellStyle name="60% - Accent1 2" xfId="713"/>
    <cellStyle name="60% - Accent1 3" xfId="714"/>
    <cellStyle name="60% - Accent1 4" xfId="715"/>
    <cellStyle name="60% - Accent2 2" xfId="716"/>
    <cellStyle name="60% - Accent2 3" xfId="717"/>
    <cellStyle name="60% - Accent2 4" xfId="718"/>
    <cellStyle name="60% - Accent3 2" xfId="719"/>
    <cellStyle name="60% - Accent3 3" xfId="720"/>
    <cellStyle name="60% - Accent3 4" xfId="721"/>
    <cellStyle name="60% - Accent4 2" xfId="722"/>
    <cellStyle name="60% - Accent4 3" xfId="723"/>
    <cellStyle name="60% - Accent4 4" xfId="724"/>
    <cellStyle name="60% - Accent5 2" xfId="725"/>
    <cellStyle name="60% - Accent5 3" xfId="726"/>
    <cellStyle name="60% - Accent5 4" xfId="727"/>
    <cellStyle name="60% - Accent6 2" xfId="728"/>
    <cellStyle name="60% - Accent6 3" xfId="729"/>
    <cellStyle name="60% - Accent6 4" xfId="730"/>
    <cellStyle name="60% - Nhấn1" xfId="731"/>
    <cellStyle name="60% - Nhấn2" xfId="732"/>
    <cellStyle name="60% - Nhấn3" xfId="733"/>
    <cellStyle name="60% - Nhấn4" xfId="734"/>
    <cellStyle name="60% - Nhấn5" xfId="735"/>
    <cellStyle name="60% - Nhấn6" xfId="736"/>
    <cellStyle name="a" xfId="737"/>
    <cellStyle name="Accent1 - 20%" xfId="738"/>
    <cellStyle name="Accent1 - 40%" xfId="739"/>
    <cellStyle name="Accent1 - 60%" xfId="740"/>
    <cellStyle name="Accent1 2" xfId="741"/>
    <cellStyle name="Accent1 3" xfId="742"/>
    <cellStyle name="Accent1 4" xfId="743"/>
    <cellStyle name="Accent2 - 20%" xfId="744"/>
    <cellStyle name="Accent2 - 40%" xfId="745"/>
    <cellStyle name="Accent2 - 60%" xfId="746"/>
    <cellStyle name="Accent2 2" xfId="747"/>
    <cellStyle name="Accent2 3" xfId="748"/>
    <cellStyle name="Accent2 4" xfId="749"/>
    <cellStyle name="Accent3 - 20%" xfId="750"/>
    <cellStyle name="Accent3 - 40%" xfId="751"/>
    <cellStyle name="Accent3 - 60%" xfId="752"/>
    <cellStyle name="Accent3 2" xfId="753"/>
    <cellStyle name="Accent3 3" xfId="754"/>
    <cellStyle name="Accent3 4" xfId="755"/>
    <cellStyle name="Accent4 - 20%" xfId="756"/>
    <cellStyle name="Accent4 - 40%" xfId="757"/>
    <cellStyle name="Accent4 - 60%" xfId="758"/>
    <cellStyle name="Accent4 2" xfId="759"/>
    <cellStyle name="Accent4 3" xfId="760"/>
    <cellStyle name="Accent4 4" xfId="761"/>
    <cellStyle name="Accent5 - 20%" xfId="762"/>
    <cellStyle name="Accent5 - 40%" xfId="763"/>
    <cellStyle name="Accent5 - 60%" xfId="764"/>
    <cellStyle name="Accent5 2" xfId="765"/>
    <cellStyle name="Accent5 3" xfId="766"/>
    <cellStyle name="Accent5 4" xfId="767"/>
    <cellStyle name="Accent6 - 20%" xfId="768"/>
    <cellStyle name="Accent6 - 40%" xfId="769"/>
    <cellStyle name="Accent6 - 60%" xfId="770"/>
    <cellStyle name="Accent6 2" xfId="771"/>
    <cellStyle name="Accent6 3" xfId="772"/>
    <cellStyle name="Accent6 4" xfId="773"/>
    <cellStyle name="ÅëÈ­ [0]_      " xfId="774"/>
    <cellStyle name="AeE­ [0]_INQUIRY ¿?¾÷AßAø " xfId="775"/>
    <cellStyle name="ÅëÈ­ [0]_L601CPT" xfId="776"/>
    <cellStyle name="ÅëÈ­_      " xfId="777"/>
    <cellStyle name="AeE­_INQUIRY ¿?¾÷AßAø " xfId="778"/>
    <cellStyle name="ÅëÈ­_L601CPT" xfId="779"/>
    <cellStyle name="args.style" xfId="780"/>
    <cellStyle name="ÄÞ¸¶ [0]_      " xfId="781"/>
    <cellStyle name="AÞ¸¶ [0]_INQUIRY ¿?¾÷AßAø " xfId="782"/>
    <cellStyle name="ÄÞ¸¶ [0]_L601CPT" xfId="783"/>
    <cellStyle name="ÄÞ¸¶_      " xfId="784"/>
    <cellStyle name="AÞ¸¶_INQUIRY ¿?¾÷AßAø " xfId="785"/>
    <cellStyle name="ÄÞ¸¶_L601CPT" xfId="786"/>
    <cellStyle name="AutoFormat Options" xfId="787"/>
    <cellStyle name="Bad 2" xfId="788"/>
    <cellStyle name="Bad 3" xfId="789"/>
    <cellStyle name="Bad 4" xfId="790"/>
    <cellStyle name="Bangchu" xfId="791"/>
    <cellStyle name="Body" xfId="792"/>
    <cellStyle name="border" xfId="793"/>
    <cellStyle name="BuiltIn_Style_255" xfId="794"/>
    <cellStyle name="C?AØ_¿?¾÷CoE² " xfId="795"/>
    <cellStyle name="Ç¥ÁØ_      " xfId="796"/>
    <cellStyle name="C￥AØ_¿μ¾÷CoE² " xfId="797"/>
    <cellStyle name="Ç¥ÁØ_±¸¹Ì´ëÃ¥" xfId="798"/>
    <cellStyle name="C￥AØ_Sheet1_¿μ¾÷CoE² " xfId="799"/>
    <cellStyle name="Calc Currency (0)" xfId="800"/>
    <cellStyle name="Calc Currency (2)" xfId="801"/>
    <cellStyle name="Calc Currency (2) 10" xfId="802"/>
    <cellStyle name="Calc Currency (2) 11" xfId="803"/>
    <cellStyle name="Calc Currency (2) 12" xfId="804"/>
    <cellStyle name="Calc Currency (2) 13" xfId="805"/>
    <cellStyle name="Calc Currency (2) 14" xfId="806"/>
    <cellStyle name="Calc Currency (2) 15" xfId="807"/>
    <cellStyle name="Calc Currency (2) 2" xfId="808"/>
    <cellStyle name="Calc Currency (2) 3" xfId="809"/>
    <cellStyle name="Calc Currency (2) 4" xfId="810"/>
    <cellStyle name="Calc Currency (2) 5" xfId="811"/>
    <cellStyle name="Calc Currency (2) 6" xfId="812"/>
    <cellStyle name="Calc Currency (2) 7" xfId="813"/>
    <cellStyle name="Calc Currency (2) 8" xfId="814"/>
    <cellStyle name="Calc Currency (2) 9" xfId="815"/>
    <cellStyle name="Calc Currency (2)_" xfId="816"/>
    <cellStyle name="Calc Percent (0)" xfId="817"/>
    <cellStyle name="Calc Percent (0) 10" xfId="818"/>
    <cellStyle name="Calc Percent (0) 11" xfId="819"/>
    <cellStyle name="Calc Percent (0) 12" xfId="820"/>
    <cellStyle name="Calc Percent (0) 13" xfId="821"/>
    <cellStyle name="Calc Percent (0) 14" xfId="822"/>
    <cellStyle name="Calc Percent (0) 15" xfId="823"/>
    <cellStyle name="Calc Percent (0) 2" xfId="824"/>
    <cellStyle name="Calc Percent (0) 3" xfId="825"/>
    <cellStyle name="Calc Percent (0) 4" xfId="826"/>
    <cellStyle name="Calc Percent (0) 5" xfId="827"/>
    <cellStyle name="Calc Percent (0) 6" xfId="828"/>
    <cellStyle name="Calc Percent (0) 7" xfId="829"/>
    <cellStyle name="Calc Percent (0) 8" xfId="830"/>
    <cellStyle name="Calc Percent (0) 9" xfId="831"/>
    <cellStyle name="Calc Percent (0)_" xfId="832"/>
    <cellStyle name="Calc Percent (1)" xfId="833"/>
    <cellStyle name="Calc Percent (1) 10" xfId="834"/>
    <cellStyle name="Calc Percent (1) 11" xfId="835"/>
    <cellStyle name="Calc Percent (1) 12" xfId="836"/>
    <cellStyle name="Calc Percent (1) 13" xfId="837"/>
    <cellStyle name="Calc Percent (1) 14" xfId="838"/>
    <cellStyle name="Calc Percent (1) 15" xfId="839"/>
    <cellStyle name="Calc Percent (1) 2" xfId="840"/>
    <cellStyle name="Calc Percent (1) 3" xfId="841"/>
    <cellStyle name="Calc Percent (1) 4" xfId="842"/>
    <cellStyle name="Calc Percent (1) 5" xfId="843"/>
    <cellStyle name="Calc Percent (1) 6" xfId="844"/>
    <cellStyle name="Calc Percent (1) 7" xfId="845"/>
    <cellStyle name="Calc Percent (1) 8" xfId="846"/>
    <cellStyle name="Calc Percent (1) 9" xfId="847"/>
    <cellStyle name="Calc Percent (1)_" xfId="848"/>
    <cellStyle name="Calc Percent (2)" xfId="849"/>
    <cellStyle name="Calc Percent (2) 10" xfId="850"/>
    <cellStyle name="Calc Percent (2) 11" xfId="851"/>
    <cellStyle name="Calc Percent (2) 12" xfId="852"/>
    <cellStyle name="Calc Percent (2) 13" xfId="853"/>
    <cellStyle name="Calc Percent (2) 14" xfId="854"/>
    <cellStyle name="Calc Percent (2) 15" xfId="855"/>
    <cellStyle name="Calc Percent (2) 2" xfId="856"/>
    <cellStyle name="Calc Percent (2) 3" xfId="857"/>
    <cellStyle name="Calc Percent (2) 4" xfId="858"/>
    <cellStyle name="Calc Percent (2) 5" xfId="859"/>
    <cellStyle name="Calc Percent (2) 6" xfId="860"/>
    <cellStyle name="Calc Percent (2) 7" xfId="861"/>
    <cellStyle name="Calc Percent (2) 8" xfId="862"/>
    <cellStyle name="Calc Percent (2) 9" xfId="863"/>
    <cellStyle name="Calc Percent (2)_" xfId="864"/>
    <cellStyle name="Calc Units (0)" xfId="865"/>
    <cellStyle name="Calc Units (0) 10" xfId="866"/>
    <cellStyle name="Calc Units (0) 11" xfId="867"/>
    <cellStyle name="Calc Units (0) 12" xfId="868"/>
    <cellStyle name="Calc Units (0) 13" xfId="869"/>
    <cellStyle name="Calc Units (0) 14" xfId="870"/>
    <cellStyle name="Calc Units (0) 15" xfId="871"/>
    <cellStyle name="Calc Units (0) 2" xfId="872"/>
    <cellStyle name="Calc Units (0) 3" xfId="873"/>
    <cellStyle name="Calc Units (0) 4" xfId="874"/>
    <cellStyle name="Calc Units (0) 5" xfId="875"/>
    <cellStyle name="Calc Units (0) 6" xfId="876"/>
    <cellStyle name="Calc Units (0) 7" xfId="877"/>
    <cellStyle name="Calc Units (0) 8" xfId="878"/>
    <cellStyle name="Calc Units (0) 9" xfId="879"/>
    <cellStyle name="Calc Units (0)_" xfId="880"/>
    <cellStyle name="Calc Units (1)" xfId="881"/>
    <cellStyle name="Calc Units (1) 10" xfId="882"/>
    <cellStyle name="Calc Units (1) 11" xfId="883"/>
    <cellStyle name="Calc Units (1) 12" xfId="884"/>
    <cellStyle name="Calc Units (1) 13" xfId="885"/>
    <cellStyle name="Calc Units (1) 14" xfId="886"/>
    <cellStyle name="Calc Units (1) 15" xfId="887"/>
    <cellStyle name="Calc Units (1) 2" xfId="888"/>
    <cellStyle name="Calc Units (1) 3" xfId="889"/>
    <cellStyle name="Calc Units (1) 4" xfId="890"/>
    <cellStyle name="Calc Units (1) 5" xfId="891"/>
    <cellStyle name="Calc Units (1) 6" xfId="892"/>
    <cellStyle name="Calc Units (1) 7" xfId="893"/>
    <cellStyle name="Calc Units (1) 8" xfId="894"/>
    <cellStyle name="Calc Units (1) 9" xfId="895"/>
    <cellStyle name="Calc Units (1)_" xfId="896"/>
    <cellStyle name="Calc Units (2)" xfId="897"/>
    <cellStyle name="Calc Units (2) 10" xfId="898"/>
    <cellStyle name="Calc Units (2) 11" xfId="899"/>
    <cellStyle name="Calc Units (2) 12" xfId="900"/>
    <cellStyle name="Calc Units (2) 13" xfId="901"/>
    <cellStyle name="Calc Units (2) 14" xfId="902"/>
    <cellStyle name="Calc Units (2) 15" xfId="903"/>
    <cellStyle name="Calc Units (2) 2" xfId="904"/>
    <cellStyle name="Calc Units (2) 3" xfId="905"/>
    <cellStyle name="Calc Units (2) 4" xfId="906"/>
    <cellStyle name="Calc Units (2) 5" xfId="907"/>
    <cellStyle name="Calc Units (2) 6" xfId="908"/>
    <cellStyle name="Calc Units (2) 7" xfId="909"/>
    <cellStyle name="Calc Units (2) 8" xfId="910"/>
    <cellStyle name="Calc Units (2) 9" xfId="911"/>
    <cellStyle name="Calc Units (2)_" xfId="912"/>
    <cellStyle name="Calculation 2" xfId="913"/>
    <cellStyle name="Calculation 3" xfId="914"/>
    <cellStyle name="Calculation 4" xfId="915"/>
    <cellStyle name="category" xfId="916"/>
    <cellStyle name="CC1" xfId="917"/>
    <cellStyle name="CC2" xfId="918"/>
    <cellStyle name="Centered Heading" xfId="919"/>
    <cellStyle name="Cerrency_Sheet2_XANGDAU" xfId="920"/>
    <cellStyle name="Column_Title" xfId="927"/>
    <cellStyle name="Comma" xfId="928" builtinId="3"/>
    <cellStyle name="Comma  - Style1" xfId="929"/>
    <cellStyle name="Comma  - Style2" xfId="930"/>
    <cellStyle name="Comma  - Style3" xfId="931"/>
    <cellStyle name="Comma  - Style4" xfId="932"/>
    <cellStyle name="Comma  - Style5" xfId="933"/>
    <cellStyle name="Comma  - Style6" xfId="934"/>
    <cellStyle name="Comma  - Style7" xfId="935"/>
    <cellStyle name="Comma  - Style8" xfId="936"/>
    <cellStyle name="Comma %" xfId="937"/>
    <cellStyle name="Comma % 10" xfId="938"/>
    <cellStyle name="Comma % 11" xfId="939"/>
    <cellStyle name="Comma % 12" xfId="940"/>
    <cellStyle name="Comma % 13" xfId="941"/>
    <cellStyle name="Comma % 14" xfId="942"/>
    <cellStyle name="Comma % 15" xfId="943"/>
    <cellStyle name="Comma % 2" xfId="944"/>
    <cellStyle name="Comma % 3" xfId="945"/>
    <cellStyle name="Comma % 4" xfId="946"/>
    <cellStyle name="Comma % 5" xfId="947"/>
    <cellStyle name="Comma % 6" xfId="948"/>
    <cellStyle name="Comma % 7" xfId="949"/>
    <cellStyle name="Comma % 8" xfId="950"/>
    <cellStyle name="Comma % 9" xfId="951"/>
    <cellStyle name="Comma [0] 2" xfId="2324"/>
    <cellStyle name="Comma [0] 3" xfId="2323"/>
    <cellStyle name="Comma [0]_x001f_TLY.QT" xfId="955"/>
    <cellStyle name="Comma [0]_x001f_THANG 01-12" xfId="952"/>
    <cellStyle name="Comma [0]_x001f_THANG 6_x001f_03" xfId="953"/>
    <cellStyle name="Comma [0]_x001f_THANG 6_x001f_T-03" xfId="954"/>
    <cellStyle name="Comma [00]" xfId="956"/>
    <cellStyle name="Comma [00] 10" xfId="957"/>
    <cellStyle name="Comma [00] 11" xfId="958"/>
    <cellStyle name="Comma [00] 12" xfId="959"/>
    <cellStyle name="Comma [00] 13" xfId="960"/>
    <cellStyle name="Comma [00] 14" xfId="961"/>
    <cellStyle name="Comma [00] 15" xfId="962"/>
    <cellStyle name="Comma [00] 2" xfId="963"/>
    <cellStyle name="Comma [00] 3" xfId="964"/>
    <cellStyle name="Comma [00] 4" xfId="965"/>
    <cellStyle name="Comma [00] 5" xfId="966"/>
    <cellStyle name="Comma [00] 6" xfId="967"/>
    <cellStyle name="Comma [00] 7" xfId="968"/>
    <cellStyle name="Comma [00] 8" xfId="969"/>
    <cellStyle name="Comma [00] 9" xfId="970"/>
    <cellStyle name="Comma [00]_" xfId="971"/>
    <cellStyle name="Comma 0.0" xfId="972"/>
    <cellStyle name="Comma 0.0%" xfId="973"/>
    <cellStyle name="Comma 0.00" xfId="974"/>
    <cellStyle name="Comma 0.00%" xfId="975"/>
    <cellStyle name="Comma 0.000" xfId="976"/>
    <cellStyle name="Comma 0.000%" xfId="977"/>
    <cellStyle name="Comma 10" xfId="978"/>
    <cellStyle name="Comma 10 2" xfId="2379"/>
    <cellStyle name="Comma 11" xfId="979"/>
    <cellStyle name="Comma 12" xfId="2367"/>
    <cellStyle name="Comma 13" xfId="980"/>
    <cellStyle name="Comma 13 2" xfId="2325"/>
    <cellStyle name="Comma 14" xfId="981"/>
    <cellStyle name="Comma 15" xfId="982"/>
    <cellStyle name="Comma 16" xfId="983"/>
    <cellStyle name="Comma 17" xfId="984"/>
    <cellStyle name="Comma 18" xfId="2380"/>
    <cellStyle name="Comma 18 2" xfId="985"/>
    <cellStyle name="Comma 19" xfId="986"/>
    <cellStyle name="Comma 2" xfId="987"/>
    <cellStyle name="Comma 2 2" xfId="988"/>
    <cellStyle name="Comma 2 2 2" xfId="989"/>
    <cellStyle name="Comma 2 3" xfId="990"/>
    <cellStyle name="Comma 2_" xfId="991"/>
    <cellStyle name="Comma 20" xfId="992"/>
    <cellStyle name="Comma 21" xfId="993"/>
    <cellStyle name="Comma 21 2" xfId="994"/>
    <cellStyle name="Comma 22" xfId="995"/>
    <cellStyle name="Comma 23" xfId="996"/>
    <cellStyle name="Comma 24" xfId="997"/>
    <cellStyle name="Comma 25" xfId="998"/>
    <cellStyle name="Comma 26" xfId="999"/>
    <cellStyle name="Comma 27" xfId="1000"/>
    <cellStyle name="Comma 28" xfId="2366"/>
    <cellStyle name="Comma 29" xfId="2381"/>
    <cellStyle name="Comma 3" xfId="1001"/>
    <cellStyle name="Comma 3 2" xfId="1002"/>
    <cellStyle name="Comma 3 2 10" xfId="1003"/>
    <cellStyle name="Comma 3 2 11" xfId="1004"/>
    <cellStyle name="Comma 3 2 12" xfId="1005"/>
    <cellStyle name="Comma 3 2 13" xfId="1006"/>
    <cellStyle name="Comma 3 2 14" xfId="1007"/>
    <cellStyle name="Comma 3 2 15" xfId="1008"/>
    <cellStyle name="Comma 3 2 2" xfId="1009"/>
    <cellStyle name="Comma 3 2 3" xfId="1010"/>
    <cellStyle name="Comma 3 2 4" xfId="1011"/>
    <cellStyle name="Comma 3 2 5" xfId="1012"/>
    <cellStyle name="Comma 3 2 6" xfId="1013"/>
    <cellStyle name="Comma 3 2 7" xfId="1014"/>
    <cellStyle name="Comma 3 2 8" xfId="1015"/>
    <cellStyle name="Comma 3 2 9" xfId="1016"/>
    <cellStyle name="Comma 3 3" xfId="1017"/>
    <cellStyle name="Comma 3 4" xfId="1018"/>
    <cellStyle name="Comma 3 5" xfId="2327"/>
    <cellStyle name="Comma 3_" xfId="1019"/>
    <cellStyle name="Comma 30" xfId="2371"/>
    <cellStyle name="Comma 31" xfId="2390"/>
    <cellStyle name="Comma 32" xfId="2373"/>
    <cellStyle name="Comma 33" xfId="2391"/>
    <cellStyle name="Comma 34" xfId="2372"/>
    <cellStyle name="Comma 35" xfId="2392"/>
    <cellStyle name="Comma 36" xfId="2322"/>
    <cellStyle name="Comma 37" xfId="2330"/>
    <cellStyle name="Comma 38" xfId="2355"/>
    <cellStyle name="Comma 39" xfId="2377"/>
    <cellStyle name="Comma 4" xfId="1020"/>
    <cellStyle name="Comma 4 10" xfId="1021"/>
    <cellStyle name="Comma 4 11" xfId="1022"/>
    <cellStyle name="Comma 4 12" xfId="1023"/>
    <cellStyle name="Comma 4 13" xfId="1024"/>
    <cellStyle name="Comma 4 14" xfId="1025"/>
    <cellStyle name="Comma 4 15" xfId="1026"/>
    <cellStyle name="Comma 4 2" xfId="1027"/>
    <cellStyle name="Comma 4 3" xfId="1028"/>
    <cellStyle name="Comma 4 4" xfId="1029"/>
    <cellStyle name="Comma 4 5" xfId="1030"/>
    <cellStyle name="Comma 4 6" xfId="1031"/>
    <cellStyle name="Comma 4 7" xfId="1032"/>
    <cellStyle name="Comma 4 8" xfId="1033"/>
    <cellStyle name="Comma 4 9" xfId="1034"/>
    <cellStyle name="Comma 5" xfId="1035"/>
    <cellStyle name="Comma 5 10" xfId="1036"/>
    <cellStyle name="Comma 5 11" xfId="1037"/>
    <cellStyle name="Comma 5 12" xfId="1038"/>
    <cellStyle name="Comma 5 13" xfId="1039"/>
    <cellStyle name="Comma 5 14" xfId="1040"/>
    <cellStyle name="Comma 5 15" xfId="1041"/>
    <cellStyle name="Comma 5 16" xfId="1042"/>
    <cellStyle name="Comma 5 17" xfId="1043"/>
    <cellStyle name="Comma 5 2" xfId="1044"/>
    <cellStyle name="Comma 5 3" xfId="1045"/>
    <cellStyle name="Comma 5 4" xfId="1046"/>
    <cellStyle name="Comma 5 5" xfId="1047"/>
    <cellStyle name="Comma 5 6" xfId="1048"/>
    <cellStyle name="Comma 5 7" xfId="1049"/>
    <cellStyle name="Comma 5 8" xfId="1050"/>
    <cellStyle name="Comma 5 9" xfId="1051"/>
    <cellStyle name="Comma 6" xfId="1052"/>
    <cellStyle name="Comma 7" xfId="1053"/>
    <cellStyle name="Comma 8" xfId="1054"/>
    <cellStyle name="Comma 9" xfId="1055"/>
    <cellStyle name="comma zerodec" xfId="1056"/>
    <cellStyle name="Comma0" xfId="1057"/>
    <cellStyle name="Comma0 10" xfId="1058"/>
    <cellStyle name="Comma0 11" xfId="1059"/>
    <cellStyle name="Comma0 12" xfId="1060"/>
    <cellStyle name="Comma0 13" xfId="1061"/>
    <cellStyle name="Comma0 14" xfId="1062"/>
    <cellStyle name="Comma0 15" xfId="1063"/>
    <cellStyle name="Comma0 2" xfId="1064"/>
    <cellStyle name="Comma0 3" xfId="1065"/>
    <cellStyle name="Comma0 4" xfId="1066"/>
    <cellStyle name="Comma0 5" xfId="1067"/>
    <cellStyle name="Comma0 6" xfId="1068"/>
    <cellStyle name="Comma0 7" xfId="1069"/>
    <cellStyle name="Comma0 8" xfId="1070"/>
    <cellStyle name="Comma0 9" xfId="1071"/>
    <cellStyle name="Company Name" xfId="1072"/>
    <cellStyle name="Copied" xfId="1073"/>
    <cellStyle name="COST1" xfId="1074"/>
    <cellStyle name="CR Comma" xfId="1075"/>
    <cellStyle name="CR Currency" xfId="1076"/>
    <cellStyle name="Credit" xfId="1077"/>
    <cellStyle name="Credit subtotal" xfId="1078"/>
    <cellStyle name="Credit Total" xfId="1079"/>
    <cellStyle name="CT1" xfId="1080"/>
    <cellStyle name="CT2" xfId="1081"/>
    <cellStyle name="CT4" xfId="1082"/>
    <cellStyle name="CT5" xfId="1083"/>
    <cellStyle name="ct7" xfId="1084"/>
    <cellStyle name="ct8" xfId="1085"/>
    <cellStyle name="cth1" xfId="1086"/>
    <cellStyle name="Cthuc" xfId="1087"/>
    <cellStyle name="Cthuc1" xfId="1088"/>
    <cellStyle name="Curråncy [0]_FCST_RESULTS" xfId="1089"/>
    <cellStyle name="Currency %" xfId="1090"/>
    <cellStyle name="Currency % 10" xfId="1091"/>
    <cellStyle name="Currency % 11" xfId="1092"/>
    <cellStyle name="Currency % 12" xfId="1093"/>
    <cellStyle name="Currency % 13" xfId="1094"/>
    <cellStyle name="Currency % 14" xfId="1095"/>
    <cellStyle name="Currency % 15" xfId="1096"/>
    <cellStyle name="Currency % 2" xfId="1097"/>
    <cellStyle name="Currency % 3" xfId="1098"/>
    <cellStyle name="Currency % 4" xfId="1099"/>
    <cellStyle name="Currency % 5" xfId="1100"/>
    <cellStyle name="Currency % 6" xfId="1101"/>
    <cellStyle name="Currency % 7" xfId="1102"/>
    <cellStyle name="Currency % 8" xfId="1103"/>
    <cellStyle name="Currency % 9" xfId="1104"/>
    <cellStyle name="Currency [0]_x001f_01-31" xfId="1105"/>
    <cellStyle name="Currency [0]_x001f_04_GTGT- 08" xfId="1106"/>
    <cellStyle name="Currency [0]ßmud plant bolted_RESULTS" xfId="1107"/>
    <cellStyle name="Currency [0]_x001f_T-NHAP" xfId="1112"/>
    <cellStyle name="Currency [0]_x001f_THANG 6_01" xfId="1108"/>
    <cellStyle name="Currency [0]_x001f_THANG 6_x001f_02" xfId="1109"/>
    <cellStyle name="Currency [0]_x001f_THANG 6_x001f_03" xfId="1110"/>
    <cellStyle name="Currency [0]_x001f_thang 9" xfId="1111"/>
    <cellStyle name="Currency [0]_x001f_XUAT 11" xfId="1113"/>
    <cellStyle name="Currency [00]" xfId="1114"/>
    <cellStyle name="Currency [00] 10" xfId="1115"/>
    <cellStyle name="Currency [00] 11" xfId="1116"/>
    <cellStyle name="Currency [00] 12" xfId="1117"/>
    <cellStyle name="Currency [00] 13" xfId="1118"/>
    <cellStyle name="Currency [00] 14" xfId="1119"/>
    <cellStyle name="Currency [00] 15" xfId="1120"/>
    <cellStyle name="Currency [00] 2" xfId="1121"/>
    <cellStyle name="Currency [00] 3" xfId="1122"/>
    <cellStyle name="Currency [00] 4" xfId="1123"/>
    <cellStyle name="Currency [00] 5" xfId="1124"/>
    <cellStyle name="Currency [00] 6" xfId="1125"/>
    <cellStyle name="Currency [00] 7" xfId="1126"/>
    <cellStyle name="Currency [00] 8" xfId="1127"/>
    <cellStyle name="Currency [00] 9" xfId="1128"/>
    <cellStyle name="Currency [00]_" xfId="1129"/>
    <cellStyle name="Currency 0.0" xfId="1130"/>
    <cellStyle name="Currency 0.0%" xfId="1131"/>
    <cellStyle name="Currency 0.00" xfId="1132"/>
    <cellStyle name="Currency 0.00%" xfId="1133"/>
    <cellStyle name="Currency 0.000" xfId="1134"/>
    <cellStyle name="Currency 0.000%" xfId="1135"/>
    <cellStyle name="Currency 2" xfId="1136"/>
    <cellStyle name="Currency 2 10" xfId="1137"/>
    <cellStyle name="Currency 2 11" xfId="1138"/>
    <cellStyle name="Currency 2 12" xfId="1139"/>
    <cellStyle name="Currency 2 13" xfId="1140"/>
    <cellStyle name="Currency 2 14" xfId="1141"/>
    <cellStyle name="Currency 2 15" xfId="1142"/>
    <cellStyle name="Currency 2 2" xfId="1143"/>
    <cellStyle name="Currency 2 3" xfId="1144"/>
    <cellStyle name="Currency 2 4" xfId="1145"/>
    <cellStyle name="Currency 2 5" xfId="1146"/>
    <cellStyle name="Currency 2 6" xfId="1147"/>
    <cellStyle name="Currency 2 7" xfId="1148"/>
    <cellStyle name="Currency 2 8" xfId="1149"/>
    <cellStyle name="Currency 2 9" xfId="1150"/>
    <cellStyle name="Currency 2_" xfId="1151"/>
    <cellStyle name="Currency![0]_FCSt (2)" xfId="1152"/>
    <cellStyle name="Currency0" xfId="1153"/>
    <cellStyle name="Currency0 10" xfId="1154"/>
    <cellStyle name="Currency0 11" xfId="1155"/>
    <cellStyle name="Currency0 12" xfId="1156"/>
    <cellStyle name="Currency0 13" xfId="1157"/>
    <cellStyle name="Currency0 14" xfId="1158"/>
    <cellStyle name="Currency0 15" xfId="1159"/>
    <cellStyle name="Currency0 2" xfId="1160"/>
    <cellStyle name="Currency0 3" xfId="1161"/>
    <cellStyle name="Currency0 4" xfId="1162"/>
    <cellStyle name="Currency0 5" xfId="1163"/>
    <cellStyle name="Currency0 6" xfId="1164"/>
    <cellStyle name="Currency0 7" xfId="1165"/>
    <cellStyle name="Currency0 8" xfId="1166"/>
    <cellStyle name="Currency0 9" xfId="1167"/>
    <cellStyle name="Currency0_" xfId="1168"/>
    <cellStyle name="Currency1" xfId="1169"/>
    <cellStyle name="Currency1 10" xfId="1170"/>
    <cellStyle name="Currency1 11" xfId="1171"/>
    <cellStyle name="Currency1 12" xfId="1172"/>
    <cellStyle name="Currency1 13" xfId="1173"/>
    <cellStyle name="Currency1 14" xfId="1174"/>
    <cellStyle name="Currency1 15" xfId="1175"/>
    <cellStyle name="Currency1 2" xfId="1176"/>
    <cellStyle name="Currency1 3" xfId="1177"/>
    <cellStyle name="Currency1 4" xfId="1178"/>
    <cellStyle name="Currency1 5" xfId="1179"/>
    <cellStyle name="Currency1 6" xfId="1180"/>
    <cellStyle name="Currency1 7" xfId="1181"/>
    <cellStyle name="Currency1 8" xfId="1182"/>
    <cellStyle name="Currency1 9" xfId="1183"/>
    <cellStyle name="Currency1_" xfId="1184"/>
    <cellStyle name="chchuyen" xfId="921"/>
    <cellStyle name="Check Cell 2" xfId="922"/>
    <cellStyle name="Check Cell 3" xfId="923"/>
    <cellStyle name="Check Cell 4" xfId="924"/>
    <cellStyle name="chu" xfId="925"/>
    <cellStyle name="CHUONG" xfId="926"/>
    <cellStyle name="d" xfId="1185"/>
    <cellStyle name="d%" xfId="1186"/>
    <cellStyle name="d_A77A1000" xfId="1187"/>
    <cellStyle name="d_Book1" xfId="1188"/>
    <cellStyle name="d_Book1_Sheet1" xfId="2374"/>
    <cellStyle name="d_Book1_Sheet1 2" xfId="2370"/>
    <cellStyle name="d_KL DA 0X4 hoa dang" xfId="1189"/>
    <cellStyle name="d_luong" xfId="1190"/>
    <cellStyle name="d_luong_Sheet1" xfId="2375"/>
    <cellStyle name="d_luong_Sheet1 2" xfId="2369"/>
    <cellStyle name="d_ÿÿÿÿÿ" xfId="1191"/>
    <cellStyle name="d_ÿÿÿÿÿ_Sheet1" xfId="2376"/>
    <cellStyle name="d_ÿÿÿÿÿ_Sheet1 2" xfId="2368"/>
    <cellStyle name="d1" xfId="1192"/>
    <cellStyle name="Date" xfId="1193"/>
    <cellStyle name="Date 10" xfId="1194"/>
    <cellStyle name="Date 11" xfId="1195"/>
    <cellStyle name="Date 12" xfId="1196"/>
    <cellStyle name="Date 13" xfId="1197"/>
    <cellStyle name="Date 14" xfId="1198"/>
    <cellStyle name="Date 15" xfId="1199"/>
    <cellStyle name="Date 2" xfId="1200"/>
    <cellStyle name="Date 3" xfId="1201"/>
    <cellStyle name="Date 4" xfId="1202"/>
    <cellStyle name="Date 5" xfId="1203"/>
    <cellStyle name="Date 6" xfId="1204"/>
    <cellStyle name="Date 7" xfId="1205"/>
    <cellStyle name="Date 8" xfId="1206"/>
    <cellStyle name="Date 9" xfId="1207"/>
    <cellStyle name="Date Short" xfId="1208"/>
    <cellStyle name="Date_Book1" xfId="1209"/>
    <cellStyle name="daude" xfId="1212"/>
    <cellStyle name="Debit" xfId="1217"/>
    <cellStyle name="Debit subtotal" xfId="1218"/>
    <cellStyle name="Debit Total" xfId="1219"/>
    <cellStyle name="DELTA" xfId="1220"/>
    <cellStyle name="DELTA 10" xfId="1221"/>
    <cellStyle name="DELTA 11" xfId="1222"/>
    <cellStyle name="DELTA 12" xfId="1223"/>
    <cellStyle name="DELTA 13" xfId="1224"/>
    <cellStyle name="DELTA 14" xfId="1225"/>
    <cellStyle name="DELTA 15" xfId="1226"/>
    <cellStyle name="DELTA 2" xfId="1227"/>
    <cellStyle name="DELTA 3" xfId="1228"/>
    <cellStyle name="DELTA 4" xfId="1229"/>
    <cellStyle name="DELTA 5" xfId="1230"/>
    <cellStyle name="DELTA 6" xfId="1231"/>
    <cellStyle name="DELTA 7" xfId="1232"/>
    <cellStyle name="DELTA 8" xfId="1233"/>
    <cellStyle name="DELTA 9" xfId="1234"/>
    <cellStyle name="Dezimal [0]_68574_Materialbedarfsliste" xfId="1235"/>
    <cellStyle name="Dezimal_68574_Materialbedarfsliste" xfId="1236"/>
    <cellStyle name="Dollar (zero dec)" xfId="1237"/>
    <cellStyle name="Dollar (zero dec) 10" xfId="1238"/>
    <cellStyle name="Dollar (zero dec) 11" xfId="1239"/>
    <cellStyle name="Dollar (zero dec) 12" xfId="1240"/>
    <cellStyle name="Dollar (zero dec) 13" xfId="1241"/>
    <cellStyle name="Dollar (zero dec) 14" xfId="1242"/>
    <cellStyle name="Dollar (zero dec) 15" xfId="1243"/>
    <cellStyle name="Dollar (zero dec) 2" xfId="1244"/>
    <cellStyle name="Dollar (zero dec) 3" xfId="1245"/>
    <cellStyle name="Dollar (zero dec) 4" xfId="1246"/>
    <cellStyle name="Dollar (zero dec) 5" xfId="1247"/>
    <cellStyle name="Dollar (zero dec) 6" xfId="1248"/>
    <cellStyle name="Dollar (zero dec) 7" xfId="1249"/>
    <cellStyle name="Dollar (zero dec) 8" xfId="1250"/>
    <cellStyle name="Dollar (zero dec) 9" xfId="1251"/>
    <cellStyle name="Dollar (zero dec)_" xfId="1252"/>
    <cellStyle name="Dziesietny [0]_Invoices2001Slovakia" xfId="1253"/>
    <cellStyle name="Dziesiętny [0]_Invoices2001Slovakia" xfId="1254"/>
    <cellStyle name="Dziesietny_Invoices2001Slovakia" xfId="1255"/>
    <cellStyle name="Dziesiętny_Invoices2001Slovakia" xfId="1256"/>
    <cellStyle name="Đầu ra" xfId="1210"/>
    <cellStyle name="Đầu vào" xfId="1211"/>
    <cellStyle name="Đề mục 1" xfId="1213"/>
    <cellStyle name="Đề mục 2" xfId="1214"/>
    <cellStyle name="Đề mục 3" xfId="1215"/>
    <cellStyle name="Đề mục 4" xfId="1216"/>
    <cellStyle name="Emphasis 1" xfId="1257"/>
    <cellStyle name="Emphasis 2" xfId="1258"/>
    <cellStyle name="Emphasis 3" xfId="1259"/>
    <cellStyle name="Enter Currency (0)" xfId="1260"/>
    <cellStyle name="Enter Currency (0) 10" xfId="1261"/>
    <cellStyle name="Enter Currency (0) 11" xfId="1262"/>
    <cellStyle name="Enter Currency (0) 12" xfId="1263"/>
    <cellStyle name="Enter Currency (0) 13" xfId="1264"/>
    <cellStyle name="Enter Currency (0) 14" xfId="1265"/>
    <cellStyle name="Enter Currency (0) 15" xfId="1266"/>
    <cellStyle name="Enter Currency (0) 2" xfId="1267"/>
    <cellStyle name="Enter Currency (0) 3" xfId="1268"/>
    <cellStyle name="Enter Currency (0) 4" xfId="1269"/>
    <cellStyle name="Enter Currency (0) 5" xfId="1270"/>
    <cellStyle name="Enter Currency (0) 6" xfId="1271"/>
    <cellStyle name="Enter Currency (0) 7" xfId="1272"/>
    <cellStyle name="Enter Currency (0) 8" xfId="1273"/>
    <cellStyle name="Enter Currency (0) 9" xfId="1274"/>
    <cellStyle name="Enter Currency (0)_" xfId="1275"/>
    <cellStyle name="Enter Currency (2)" xfId="1276"/>
    <cellStyle name="Enter Currency (2) 10" xfId="1277"/>
    <cellStyle name="Enter Currency (2) 11" xfId="1278"/>
    <cellStyle name="Enter Currency (2) 12" xfId="1279"/>
    <cellStyle name="Enter Currency (2) 13" xfId="1280"/>
    <cellStyle name="Enter Currency (2) 14" xfId="1281"/>
    <cellStyle name="Enter Currency (2) 15" xfId="1282"/>
    <cellStyle name="Enter Currency (2) 2" xfId="1283"/>
    <cellStyle name="Enter Currency (2) 3" xfId="1284"/>
    <cellStyle name="Enter Currency (2) 4" xfId="1285"/>
    <cellStyle name="Enter Currency (2) 5" xfId="1286"/>
    <cellStyle name="Enter Currency (2) 6" xfId="1287"/>
    <cellStyle name="Enter Currency (2) 7" xfId="1288"/>
    <cellStyle name="Enter Currency (2) 8" xfId="1289"/>
    <cellStyle name="Enter Currency (2) 9" xfId="1290"/>
    <cellStyle name="Enter Currency (2)_" xfId="1291"/>
    <cellStyle name="Enter Units (0)" xfId="1292"/>
    <cellStyle name="Enter Units (0) 10" xfId="1293"/>
    <cellStyle name="Enter Units (0) 11" xfId="1294"/>
    <cellStyle name="Enter Units (0) 12" xfId="1295"/>
    <cellStyle name="Enter Units (0) 13" xfId="1296"/>
    <cellStyle name="Enter Units (0) 14" xfId="1297"/>
    <cellStyle name="Enter Units (0) 15" xfId="1298"/>
    <cellStyle name="Enter Units (0) 2" xfId="1299"/>
    <cellStyle name="Enter Units (0) 3" xfId="1300"/>
    <cellStyle name="Enter Units (0) 4" xfId="1301"/>
    <cellStyle name="Enter Units (0) 5" xfId="1302"/>
    <cellStyle name="Enter Units (0) 6" xfId="1303"/>
    <cellStyle name="Enter Units (0) 7" xfId="1304"/>
    <cellStyle name="Enter Units (0) 8" xfId="1305"/>
    <cellStyle name="Enter Units (0) 9" xfId="1306"/>
    <cellStyle name="Enter Units (0)_" xfId="1307"/>
    <cellStyle name="Enter Units (1)" xfId="1308"/>
    <cellStyle name="Enter Units (1) 10" xfId="1309"/>
    <cellStyle name="Enter Units (1) 11" xfId="1310"/>
    <cellStyle name="Enter Units (1) 12" xfId="1311"/>
    <cellStyle name="Enter Units (1) 13" xfId="1312"/>
    <cellStyle name="Enter Units (1) 14" xfId="1313"/>
    <cellStyle name="Enter Units (1) 15" xfId="1314"/>
    <cellStyle name="Enter Units (1) 2" xfId="1315"/>
    <cellStyle name="Enter Units (1) 3" xfId="1316"/>
    <cellStyle name="Enter Units (1) 4" xfId="1317"/>
    <cellStyle name="Enter Units (1) 5" xfId="1318"/>
    <cellStyle name="Enter Units (1) 6" xfId="1319"/>
    <cellStyle name="Enter Units (1) 7" xfId="1320"/>
    <cellStyle name="Enter Units (1) 8" xfId="1321"/>
    <cellStyle name="Enter Units (1) 9" xfId="1322"/>
    <cellStyle name="Enter Units (1)_" xfId="1323"/>
    <cellStyle name="Enter Units (2)" xfId="1324"/>
    <cellStyle name="Enter Units (2) 10" xfId="1325"/>
    <cellStyle name="Enter Units (2) 11" xfId="1326"/>
    <cellStyle name="Enter Units (2) 12" xfId="1327"/>
    <cellStyle name="Enter Units (2) 13" xfId="1328"/>
    <cellStyle name="Enter Units (2) 14" xfId="1329"/>
    <cellStyle name="Enter Units (2) 15" xfId="1330"/>
    <cellStyle name="Enter Units (2) 2" xfId="1331"/>
    <cellStyle name="Enter Units (2) 3" xfId="1332"/>
    <cellStyle name="Enter Units (2) 4" xfId="1333"/>
    <cellStyle name="Enter Units (2) 5" xfId="1334"/>
    <cellStyle name="Enter Units (2) 6" xfId="1335"/>
    <cellStyle name="Enter Units (2) 7" xfId="1336"/>
    <cellStyle name="Enter Units (2) 8" xfId="1337"/>
    <cellStyle name="Enter Units (2) 9" xfId="1338"/>
    <cellStyle name="Enter Units (2)_" xfId="1339"/>
    <cellStyle name="Entered" xfId="1340"/>
    <cellStyle name="Euro" xfId="1341"/>
    <cellStyle name="Euro 10" xfId="1342"/>
    <cellStyle name="Euro 11" xfId="1343"/>
    <cellStyle name="Euro 12" xfId="1344"/>
    <cellStyle name="Euro 13" xfId="1345"/>
    <cellStyle name="Euro 14" xfId="1346"/>
    <cellStyle name="Euro 15" xfId="1347"/>
    <cellStyle name="Euro 2" xfId="1348"/>
    <cellStyle name="Euro 3" xfId="1349"/>
    <cellStyle name="Euro 4" xfId="1350"/>
    <cellStyle name="Euro 5" xfId="1351"/>
    <cellStyle name="Euro 6" xfId="1352"/>
    <cellStyle name="Euro 7" xfId="1353"/>
    <cellStyle name="Euro 8" xfId="1354"/>
    <cellStyle name="Euro 9" xfId="1355"/>
    <cellStyle name="Euro_" xfId="1356"/>
    <cellStyle name="Explanatory Text 2" xfId="1357"/>
    <cellStyle name="Explanatory Text 3" xfId="1358"/>
    <cellStyle name="Explanatory Text 4" xfId="1359"/>
    <cellStyle name="f_Danhmuc_Quyhoach2009 2" xfId="2382"/>
    <cellStyle name="Fixed" xfId="1360"/>
    <cellStyle name="Fixed 10" xfId="1361"/>
    <cellStyle name="Fixed 11" xfId="1362"/>
    <cellStyle name="Fixed 12" xfId="1363"/>
    <cellStyle name="Fixed 13" xfId="1364"/>
    <cellStyle name="Fixed 14" xfId="1365"/>
    <cellStyle name="Fixed 15" xfId="1366"/>
    <cellStyle name="Fixed 2" xfId="1367"/>
    <cellStyle name="Fixed 3" xfId="1368"/>
    <cellStyle name="Fixed 4" xfId="1369"/>
    <cellStyle name="Fixed 5" xfId="1370"/>
    <cellStyle name="Fixed 6" xfId="1371"/>
    <cellStyle name="Fixed 7" xfId="1372"/>
    <cellStyle name="Fixed 8" xfId="1373"/>
    <cellStyle name="Fixed 9" xfId="1374"/>
    <cellStyle name="Font Britannic16" xfId="1375"/>
    <cellStyle name="Font Britannic18" xfId="1376"/>
    <cellStyle name="Font CenturyCond 18" xfId="1377"/>
    <cellStyle name="Font Cond20" xfId="1378"/>
    <cellStyle name="Font LucidaSans16" xfId="1379"/>
    <cellStyle name="Font NewCenturyCond18" xfId="1380"/>
    <cellStyle name="Font Ottawa14" xfId="1381"/>
    <cellStyle name="Font Ottawa16" xfId="1382"/>
    <cellStyle name="Ghi chú" xfId="1383"/>
    <cellStyle name="Ghi chú 2" xfId="2365"/>
    <cellStyle name="Good 2" xfId="1384"/>
    <cellStyle name="Good 3" xfId="1385"/>
    <cellStyle name="Good 4" xfId="1386"/>
    <cellStyle name="Grey" xfId="1387"/>
    <cellStyle name="Grey 10" xfId="1388"/>
    <cellStyle name="Grey 11" xfId="1389"/>
    <cellStyle name="Grey 12" xfId="1390"/>
    <cellStyle name="Grey 13" xfId="1391"/>
    <cellStyle name="Grey 14" xfId="1392"/>
    <cellStyle name="Grey 15" xfId="1393"/>
    <cellStyle name="Grey 2" xfId="1394"/>
    <cellStyle name="Grey 3" xfId="1395"/>
    <cellStyle name="Grey 4" xfId="1396"/>
    <cellStyle name="Grey 5" xfId="1397"/>
    <cellStyle name="Grey 6" xfId="1398"/>
    <cellStyle name="Grey 7" xfId="1399"/>
    <cellStyle name="Grey 8" xfId="1400"/>
    <cellStyle name="Grey 9" xfId="1401"/>
    <cellStyle name="Grey_" xfId="1402"/>
    <cellStyle name="H" xfId="1403"/>
    <cellStyle name="H_D-A-VU" xfId="1404"/>
    <cellStyle name="H_D-A-VU_HC  QNM009(van dc1)" xfId="1405"/>
    <cellStyle name="H_D-A-VU_KH hoach keo quang thang 5" xfId="1406"/>
    <cellStyle name="H_D-A-VU_KH T6" xfId="1407"/>
    <cellStyle name="H_D-A-VU_TPVT" xfId="1408"/>
    <cellStyle name="H_D-A-VU_TPVT_HC  QNM009(van dc1)" xfId="1409"/>
    <cellStyle name="H_D-A-VU_TPVT_KH hoach keo quang thang 5" xfId="1410"/>
    <cellStyle name="H_D-A-VU_TPVT_KH T6" xfId="1411"/>
    <cellStyle name="H_D-A-VU_TPVT_" xfId="1412"/>
    <cellStyle name="H_D-A-VU_TPVT_ 2" xfId="2364"/>
    <cellStyle name="H_D-A-VU_TPVT__Sheet1" xfId="2383"/>
    <cellStyle name="H_D-A-VU_" xfId="1413"/>
    <cellStyle name="H_D-A-VU_ 2" xfId="2363"/>
    <cellStyle name="H_D-A-VU__Sheet1" xfId="2384"/>
    <cellStyle name="H_HC  QNM009(van dc1)" xfId="1414"/>
    <cellStyle name="H_HSTHAU" xfId="1415"/>
    <cellStyle name="H_HSTHAU_HC  QNM009(van dc1)" xfId="1416"/>
    <cellStyle name="H_HSTHAU_KH hoach keo quang thang 5" xfId="1417"/>
    <cellStyle name="H_HSTHAU_KH T6" xfId="1418"/>
    <cellStyle name="H_HSTHAU_TPVT" xfId="1419"/>
    <cellStyle name="H_HSTHAU_TPVT_HC  QNM009(van dc1)" xfId="1420"/>
    <cellStyle name="H_HSTHAU_TPVT_KH hoach keo quang thang 5" xfId="1421"/>
    <cellStyle name="H_HSTHAU_TPVT_KH T6" xfId="1422"/>
    <cellStyle name="H_HSTHAU_TPVT_" xfId="1423"/>
    <cellStyle name="H_HSTHAU_TPVT_ 2" xfId="2362"/>
    <cellStyle name="H_HSTHAU_TPVT__Sheet1" xfId="2385"/>
    <cellStyle name="H_HSTHAU_" xfId="1424"/>
    <cellStyle name="H_HSTHAU_ 2" xfId="2361"/>
    <cellStyle name="H_HSTHAU__Sheet1" xfId="2386"/>
    <cellStyle name="H_KH hoach keo quang thang 5" xfId="1425"/>
    <cellStyle name="H_KH T6" xfId="1426"/>
    <cellStyle name="H_TPVT" xfId="1427"/>
    <cellStyle name="H_TPVT_HC  QNM009(van dc1)" xfId="1428"/>
    <cellStyle name="H_TPVT_KH hoach keo quang thang 5" xfId="1429"/>
    <cellStyle name="H_TPVT_KH T6" xfId="1430"/>
    <cellStyle name="H_TPVT_" xfId="1431"/>
    <cellStyle name="H_TPVT_ 2" xfId="2360"/>
    <cellStyle name="H_TPVT__Sheet1" xfId="2387"/>
    <cellStyle name="H_" xfId="1432"/>
    <cellStyle name="H__1" xfId="1433"/>
    <cellStyle name="H__1 2" xfId="2359"/>
    <cellStyle name="H__1_Sheet1" xfId="2388"/>
    <cellStyle name="ha" xfId="1434"/>
    <cellStyle name="Head 1" xfId="1435"/>
    <cellStyle name="HEADER" xfId="1436"/>
    <cellStyle name="Header1" xfId="1437"/>
    <cellStyle name="Header2" xfId="1438"/>
    <cellStyle name="Heading" xfId="1439"/>
    <cellStyle name="Heading 1 2" xfId="1440"/>
    <cellStyle name="Heading 1 3" xfId="1441"/>
    <cellStyle name="Heading 1 4" xfId="1442"/>
    <cellStyle name="Heading 2 2" xfId="1443"/>
    <cellStyle name="Heading 2 3" xfId="1444"/>
    <cellStyle name="Heading 2 4" xfId="1445"/>
    <cellStyle name="Heading 3 2" xfId="1446"/>
    <cellStyle name="Heading 3 3" xfId="1447"/>
    <cellStyle name="Heading 3 4" xfId="1448"/>
    <cellStyle name="Heading 4 2" xfId="1449"/>
    <cellStyle name="Heading 4 3" xfId="1450"/>
    <cellStyle name="Heading 4 4" xfId="1451"/>
    <cellStyle name="Heading 5" xfId="2358"/>
    <cellStyle name="Heading No Underline" xfId="1452"/>
    <cellStyle name="Heading With Underline" xfId="1453"/>
    <cellStyle name="Heading1" xfId="1454"/>
    <cellStyle name="Heading2" xfId="1455"/>
    <cellStyle name="HEADINGS" xfId="1456"/>
    <cellStyle name="HEADINGSTOP" xfId="1457"/>
    <cellStyle name="headoption" xfId="1458"/>
    <cellStyle name="Hoa-Scholl" xfId="1459"/>
    <cellStyle name="i·0" xfId="1460"/>
    <cellStyle name="Input [yellow]" xfId="1461"/>
    <cellStyle name="Input [yellow] 10" xfId="1462"/>
    <cellStyle name="Input [yellow] 11" xfId="1463"/>
    <cellStyle name="Input [yellow] 12" xfId="1464"/>
    <cellStyle name="Input [yellow] 13" xfId="1465"/>
    <cellStyle name="Input [yellow] 14" xfId="1466"/>
    <cellStyle name="Input [yellow] 15" xfId="1467"/>
    <cellStyle name="Input [yellow] 2" xfId="1468"/>
    <cellStyle name="Input [yellow] 3" xfId="1469"/>
    <cellStyle name="Input [yellow] 4" xfId="1470"/>
    <cellStyle name="Input [yellow] 5" xfId="1471"/>
    <cellStyle name="Input [yellow] 6" xfId="1472"/>
    <cellStyle name="Input [yellow] 7" xfId="1473"/>
    <cellStyle name="Input [yellow] 8" xfId="1474"/>
    <cellStyle name="Input [yellow] 9" xfId="1475"/>
    <cellStyle name="Input [yellow]_" xfId="1476"/>
    <cellStyle name="Input 2" xfId="1477"/>
    <cellStyle name="Input 3" xfId="1478"/>
    <cellStyle name="Input 4" xfId="1479"/>
    <cellStyle name="Input Cells" xfId="1480"/>
    <cellStyle name="k" xfId="1481"/>
    <cellStyle name="Kiểm tra Ô" xfId="1485"/>
    <cellStyle name="Kiểu 1" xfId="1486"/>
    <cellStyle name="KH ®Ëm" xfId="1482"/>
    <cellStyle name="KH mê ngang" xfId="1483"/>
    <cellStyle name="khanh" xfId="1484"/>
    <cellStyle name="Ledger 17 x 11 in" xfId="1487"/>
    <cellStyle name="Line" xfId="1488"/>
    <cellStyle name="Link Currency (0)" xfId="1489"/>
    <cellStyle name="Link Currency (0) 10" xfId="1490"/>
    <cellStyle name="Link Currency (0) 11" xfId="1491"/>
    <cellStyle name="Link Currency (0) 12" xfId="1492"/>
    <cellStyle name="Link Currency (0) 13" xfId="1493"/>
    <cellStyle name="Link Currency (0) 14" xfId="1494"/>
    <cellStyle name="Link Currency (0) 15" xfId="1495"/>
    <cellStyle name="Link Currency (0) 2" xfId="1496"/>
    <cellStyle name="Link Currency (0) 3" xfId="1497"/>
    <cellStyle name="Link Currency (0) 4" xfId="1498"/>
    <cellStyle name="Link Currency (0) 5" xfId="1499"/>
    <cellStyle name="Link Currency (0) 6" xfId="1500"/>
    <cellStyle name="Link Currency (0) 7" xfId="1501"/>
    <cellStyle name="Link Currency (0) 8" xfId="1502"/>
    <cellStyle name="Link Currency (0) 9" xfId="1503"/>
    <cellStyle name="Link Currency (0)_" xfId="1504"/>
    <cellStyle name="Link Currency (2)" xfId="1505"/>
    <cellStyle name="Link Currency (2) 10" xfId="1506"/>
    <cellStyle name="Link Currency (2) 11" xfId="1507"/>
    <cellStyle name="Link Currency (2) 12" xfId="1508"/>
    <cellStyle name="Link Currency (2) 13" xfId="1509"/>
    <cellStyle name="Link Currency (2) 14" xfId="1510"/>
    <cellStyle name="Link Currency (2) 15" xfId="1511"/>
    <cellStyle name="Link Currency (2) 2" xfId="1512"/>
    <cellStyle name="Link Currency (2) 3" xfId="1513"/>
    <cellStyle name="Link Currency (2) 4" xfId="1514"/>
    <cellStyle name="Link Currency (2) 5" xfId="1515"/>
    <cellStyle name="Link Currency (2) 6" xfId="1516"/>
    <cellStyle name="Link Currency (2) 7" xfId="1517"/>
    <cellStyle name="Link Currency (2) 8" xfId="1518"/>
    <cellStyle name="Link Currency (2) 9" xfId="1519"/>
    <cellStyle name="Link Currency (2)_" xfId="1520"/>
    <cellStyle name="Link Units (0)" xfId="1521"/>
    <cellStyle name="Link Units (0) 10" xfId="1522"/>
    <cellStyle name="Link Units (0) 11" xfId="1523"/>
    <cellStyle name="Link Units (0) 12" xfId="1524"/>
    <cellStyle name="Link Units (0) 13" xfId="1525"/>
    <cellStyle name="Link Units (0) 14" xfId="1526"/>
    <cellStyle name="Link Units (0) 15" xfId="1527"/>
    <cellStyle name="Link Units (0) 2" xfId="1528"/>
    <cellStyle name="Link Units (0) 3" xfId="1529"/>
    <cellStyle name="Link Units (0) 4" xfId="1530"/>
    <cellStyle name="Link Units (0) 5" xfId="1531"/>
    <cellStyle name="Link Units (0) 6" xfId="1532"/>
    <cellStyle name="Link Units (0) 7" xfId="1533"/>
    <cellStyle name="Link Units (0) 8" xfId="1534"/>
    <cellStyle name="Link Units (0) 9" xfId="1535"/>
    <cellStyle name="Link Units (0)_" xfId="1536"/>
    <cellStyle name="Link Units (1)" xfId="1537"/>
    <cellStyle name="Link Units (1) 10" xfId="1538"/>
    <cellStyle name="Link Units (1) 11" xfId="1539"/>
    <cellStyle name="Link Units (1) 12" xfId="1540"/>
    <cellStyle name="Link Units (1) 13" xfId="1541"/>
    <cellStyle name="Link Units (1) 14" xfId="1542"/>
    <cellStyle name="Link Units (1) 15" xfId="1543"/>
    <cellStyle name="Link Units (1) 2" xfId="1544"/>
    <cellStyle name="Link Units (1) 3" xfId="1545"/>
    <cellStyle name="Link Units (1) 4" xfId="1546"/>
    <cellStyle name="Link Units (1) 5" xfId="1547"/>
    <cellStyle name="Link Units (1) 6" xfId="1548"/>
    <cellStyle name="Link Units (1) 7" xfId="1549"/>
    <cellStyle name="Link Units (1) 8" xfId="1550"/>
    <cellStyle name="Link Units (1) 9" xfId="1551"/>
    <cellStyle name="Link Units (1)_" xfId="1552"/>
    <cellStyle name="Link Units (2)" xfId="1553"/>
    <cellStyle name="Link Units (2) 10" xfId="1554"/>
    <cellStyle name="Link Units (2) 11" xfId="1555"/>
    <cellStyle name="Link Units (2) 12" xfId="1556"/>
    <cellStyle name="Link Units (2) 13" xfId="1557"/>
    <cellStyle name="Link Units (2) 14" xfId="1558"/>
    <cellStyle name="Link Units (2) 15" xfId="1559"/>
    <cellStyle name="Link Units (2) 2" xfId="1560"/>
    <cellStyle name="Link Units (2) 3" xfId="1561"/>
    <cellStyle name="Link Units (2) 4" xfId="1562"/>
    <cellStyle name="Link Units (2) 5" xfId="1563"/>
    <cellStyle name="Link Units (2) 6" xfId="1564"/>
    <cellStyle name="Link Units (2) 7" xfId="1565"/>
    <cellStyle name="Link Units (2) 8" xfId="1566"/>
    <cellStyle name="Link Units (2) 9" xfId="1567"/>
    <cellStyle name="Link Units (2)_" xfId="1568"/>
    <cellStyle name="Link_CAPEX-B" xfId="1569"/>
    <cellStyle name="Linked Cell 2" xfId="1570"/>
    <cellStyle name="Linked Cell 3" xfId="1571"/>
    <cellStyle name="Linked Cell 4" xfId="1572"/>
    <cellStyle name="Linked Cells" xfId="1573"/>
    <cellStyle name="Loai CBDT" xfId="1574"/>
    <cellStyle name="Loai CT" xfId="1575"/>
    <cellStyle name="Loai GD" xfId="1576"/>
    <cellStyle name="luc" xfId="1577"/>
    <cellStyle name="luc2" xfId="1578"/>
    <cellStyle name="luc2 2" xfId="2354"/>
    <cellStyle name="Millares [0]_Well Timing" xfId="1579"/>
    <cellStyle name="Millares_Well Timing" xfId="1580"/>
    <cellStyle name="Milliers [0]_      " xfId="1581"/>
    <cellStyle name="Milliers_      " xfId="1582"/>
    <cellStyle name="Model" xfId="1584"/>
    <cellStyle name="moi" xfId="1585"/>
    <cellStyle name="Mon?aire [0]_      " xfId="1586"/>
    <cellStyle name="Mon?aire_      " xfId="1587"/>
    <cellStyle name="Moneda [0]_Well Timing" xfId="1588"/>
    <cellStyle name="Moneda_Well Timing" xfId="1589"/>
    <cellStyle name="Monétaire [0]_      " xfId="1590"/>
    <cellStyle name="Monétaire_      " xfId="1591"/>
    <cellStyle name="Mon彋aire [0]_AR1194" xfId="1592"/>
    <cellStyle name="Mon彋aire_AR1194" xfId="1593"/>
    <cellStyle name="Mon騁aire [0]_AR1194" xfId="1594"/>
    <cellStyle name="Mon騁aire_AR1194" xfId="1595"/>
    <cellStyle name="Môc" xfId="1583"/>
    <cellStyle name="Môc 2" xfId="2393"/>
    <cellStyle name="n" xfId="1596"/>
    <cellStyle name="n1" xfId="1597"/>
    <cellStyle name="Neutral 2" xfId="1598"/>
    <cellStyle name="Neutral 3" xfId="1599"/>
    <cellStyle name="Neutral 4" xfId="1600"/>
    <cellStyle name="New" xfId="1601"/>
    <cellStyle name="New Times Roman" xfId="1602"/>
    <cellStyle name="no dec" xfId="1609"/>
    <cellStyle name="Non" xfId="1610"/>
    <cellStyle name="ÑONVÒ" xfId="1611"/>
    <cellStyle name="Normal" xfId="0" builtinId="0"/>
    <cellStyle name="Normal - ??1" xfId="1612"/>
    <cellStyle name="Normal - Style1" xfId="1613"/>
    <cellStyle name="Normal - 유형1" xfId="1614"/>
    <cellStyle name="Normal 10" xfId="1615"/>
    <cellStyle name="Normal 11" xfId="1616"/>
    <cellStyle name="Normal 11 2" xfId="1617"/>
    <cellStyle name="Normal 11 3" xfId="1618"/>
    <cellStyle name="Normal 12" xfId="1619"/>
    <cellStyle name="Normal 12 10" xfId="1620"/>
    <cellStyle name="Normal 12 11" xfId="1621"/>
    <cellStyle name="Normal 12 12" xfId="1622"/>
    <cellStyle name="Normal 12 13" xfId="1623"/>
    <cellStyle name="Normal 12 14" xfId="1624"/>
    <cellStyle name="Normal 12 15" xfId="1625"/>
    <cellStyle name="Normal 12 16" xfId="1626"/>
    <cellStyle name="Normal 12 17" xfId="1627"/>
    <cellStyle name="Normal 12 2" xfId="1628"/>
    <cellStyle name="Normal 12 3" xfId="1629"/>
    <cellStyle name="Normal 12 4" xfId="1630"/>
    <cellStyle name="Normal 12 5" xfId="1631"/>
    <cellStyle name="Normal 12 6" xfId="1632"/>
    <cellStyle name="Normal 12 6 2" xfId="2350"/>
    <cellStyle name="Normal 12 7" xfId="1633"/>
    <cellStyle name="Normal 12 8" xfId="1634"/>
    <cellStyle name="Normal 12 9" xfId="1635"/>
    <cellStyle name="Normal 12_" xfId="1636"/>
    <cellStyle name="Normal 13" xfId="1637"/>
    <cellStyle name="Normal 14" xfId="1638"/>
    <cellStyle name="Normal 15" xfId="1639"/>
    <cellStyle name="Normal 156" xfId="2397"/>
    <cellStyle name="Normal 16" xfId="1640"/>
    <cellStyle name="Normal 17" xfId="1641"/>
    <cellStyle name="Normal 18" xfId="1642"/>
    <cellStyle name="Normal 18 2" xfId="1643"/>
    <cellStyle name="Normal 18_" xfId="1644"/>
    <cellStyle name="Normal 19" xfId="1645"/>
    <cellStyle name="Normal 19 2" xfId="1646"/>
    <cellStyle name="Normal 2" xfId="1647"/>
    <cellStyle name="Normal 2 10" xfId="1648"/>
    <cellStyle name="Normal 2 11" xfId="1649"/>
    <cellStyle name="Normal 2 12" xfId="1650"/>
    <cellStyle name="Normal 2 13" xfId="1651"/>
    <cellStyle name="Normal 2 14" xfId="1652"/>
    <cellStyle name="Normal 2 15" xfId="1653"/>
    <cellStyle name="Normal 2 16" xfId="1654"/>
    <cellStyle name="Normal 2 17" xfId="1655"/>
    <cellStyle name="Normal 2 18" xfId="1656"/>
    <cellStyle name="Normal 2 2" xfId="1657"/>
    <cellStyle name="Normal 2 2 10" xfId="1658"/>
    <cellStyle name="Normal 2 2 11" xfId="1659"/>
    <cellStyle name="Normal 2 2 12" xfId="1660"/>
    <cellStyle name="Normal 2 2 13" xfId="1661"/>
    <cellStyle name="Normal 2 2 14" xfId="1662"/>
    <cellStyle name="Normal 2 2 15" xfId="1663"/>
    <cellStyle name="Normal 2 2 2" xfId="1664"/>
    <cellStyle name="Normal 2 2 3" xfId="1665"/>
    <cellStyle name="Normal 2 2 4" xfId="1666"/>
    <cellStyle name="Normal 2 2 5" xfId="1667"/>
    <cellStyle name="Normal 2 2 6" xfId="1668"/>
    <cellStyle name="Normal 2 2 7" xfId="1669"/>
    <cellStyle name="Normal 2 2 8" xfId="1670"/>
    <cellStyle name="Normal 2 2 9" xfId="1671"/>
    <cellStyle name="Normal 2 2_BTS T6 Chung" xfId="1672"/>
    <cellStyle name="Normal 2 3" xfId="1673"/>
    <cellStyle name="Normal 2 3 2" xfId="1674"/>
    <cellStyle name="Normal 2 3_9-7" xfId="1675"/>
    <cellStyle name="Normal 2 4" xfId="1676"/>
    <cellStyle name="Normal 2 4 2" xfId="1677"/>
    <cellStyle name="Normal 2 4_9-7" xfId="1678"/>
    <cellStyle name="Normal 2 47" xfId="1679"/>
    <cellStyle name="Normal 2 5" xfId="1680"/>
    <cellStyle name="Normal 2 5 2" xfId="1681"/>
    <cellStyle name="Normal 2 5_9-7" xfId="1682"/>
    <cellStyle name="Normal 2 6" xfId="1683"/>
    <cellStyle name="Normal 2 7" xfId="1684"/>
    <cellStyle name="Normal 2 8" xfId="1685"/>
    <cellStyle name="Normal 2 9" xfId="1686"/>
    <cellStyle name="Normal 2_BẢNG TỔNG HỢP" xfId="1687"/>
    <cellStyle name="Normal 20" xfId="1688"/>
    <cellStyle name="Normal 21" xfId="1689"/>
    <cellStyle name="Normal 22" xfId="1690"/>
    <cellStyle name="Normal 23" xfId="1691"/>
    <cellStyle name="Normal 23 2" xfId="1692"/>
    <cellStyle name="Normal 24" xfId="1693"/>
    <cellStyle name="Normal 25" xfId="1694"/>
    <cellStyle name="Normal 26" xfId="1695"/>
    <cellStyle name="Normal 26 2" xfId="2328"/>
    <cellStyle name="Normal 27" xfId="2303"/>
    <cellStyle name="Normal 28" xfId="2426"/>
    <cellStyle name="Normal 29" xfId="2427"/>
    <cellStyle name="Normal 3" xfId="1696"/>
    <cellStyle name="Normal 3 10" xfId="1697"/>
    <cellStyle name="Normal 3 11" xfId="1698"/>
    <cellStyle name="Normal 3 12" xfId="1699"/>
    <cellStyle name="Normal 3 13" xfId="1700"/>
    <cellStyle name="Normal 3 14" xfId="1701"/>
    <cellStyle name="Normal 3 15" xfId="1702"/>
    <cellStyle name="Normal 3 16" xfId="1703"/>
    <cellStyle name="Normal 3 17" xfId="1704"/>
    <cellStyle name="Normal 3 18" xfId="1705"/>
    <cellStyle name="Normal 3 2" xfId="1706"/>
    <cellStyle name="Normal 3 3" xfId="1707"/>
    <cellStyle name="Normal 3 4" xfId="1708"/>
    <cellStyle name="Normal 3 5" xfId="1709"/>
    <cellStyle name="Normal 3 6" xfId="1710"/>
    <cellStyle name="Normal 3 7" xfId="1711"/>
    <cellStyle name="Normal 3 8" xfId="1712"/>
    <cellStyle name="Normal 3 9" xfId="1713"/>
    <cellStyle name="Normal 3_Bao cao PTM ngay 7-16" xfId="1714"/>
    <cellStyle name="Normal 30" xfId="2428"/>
    <cellStyle name="Normal 31" xfId="2319"/>
    <cellStyle name="Normal 32" xfId="2429"/>
    <cellStyle name="Normal 33" xfId="2320"/>
    <cellStyle name="Normal 34" xfId="2430"/>
    <cellStyle name="Normal 35" xfId="2431"/>
    <cellStyle name="Normal 36" xfId="2432"/>
    <cellStyle name="Normal 37" xfId="2321"/>
    <cellStyle name="Normal 38" xfId="2332"/>
    <cellStyle name="Normal 39" xfId="2356"/>
    <cellStyle name="Normal 4" xfId="1715"/>
    <cellStyle name="Normal 4 10" xfId="1716"/>
    <cellStyle name="Normal 4 11" xfId="1717"/>
    <cellStyle name="Normal 4 12" xfId="1718"/>
    <cellStyle name="Normal 4 13" xfId="1719"/>
    <cellStyle name="Normal 4 14" xfId="1720"/>
    <cellStyle name="Normal 4 15" xfId="1721"/>
    <cellStyle name="Normal 4 16" xfId="1722"/>
    <cellStyle name="Normal 4 17" xfId="1723"/>
    <cellStyle name="Normal 4 2" xfId="1724"/>
    <cellStyle name="Normal 4 3" xfId="1725"/>
    <cellStyle name="Normal 4 4" xfId="1726"/>
    <cellStyle name="Normal 4 5" xfId="1727"/>
    <cellStyle name="Normal 4 6" xfId="1728"/>
    <cellStyle name="Normal 4 7" xfId="1729"/>
    <cellStyle name="Normal 4 8" xfId="1730"/>
    <cellStyle name="Normal 4 9" xfId="1731"/>
    <cellStyle name="Normal 4_BTS T6 Chung" xfId="1732"/>
    <cellStyle name="Normal 40" xfId="2378"/>
    <cellStyle name="Normal 5" xfId="1733"/>
    <cellStyle name="Normal 5 2" xfId="1734"/>
    <cellStyle name="Normal 5_BẢNG TỔNG HỢP" xfId="1735"/>
    <cellStyle name="Normal 6" xfId="1736"/>
    <cellStyle name="Normal 6 10" xfId="1737"/>
    <cellStyle name="Normal 6 11" xfId="1738"/>
    <cellStyle name="Normal 6 12" xfId="1739"/>
    <cellStyle name="Normal 6 13" xfId="1740"/>
    <cellStyle name="Normal 6 14" xfId="1741"/>
    <cellStyle name="Normal 6 15" xfId="1742"/>
    <cellStyle name="Normal 6 2" xfId="1743"/>
    <cellStyle name="Normal 6 3" xfId="1744"/>
    <cellStyle name="Normal 6 4" xfId="1745"/>
    <cellStyle name="Normal 6 5" xfId="1746"/>
    <cellStyle name="Normal 6 6" xfId="1747"/>
    <cellStyle name="Normal 6 7" xfId="1748"/>
    <cellStyle name="Normal 6 8" xfId="1749"/>
    <cellStyle name="Normal 6 9" xfId="1750"/>
    <cellStyle name="Normal 6_BẢNG TỔNG HỢP" xfId="1751"/>
    <cellStyle name="Normal 7" xfId="1752"/>
    <cellStyle name="Normal 7 2" xfId="1753"/>
    <cellStyle name="Normal 7_Tong hop_de xuat tram chong nghen" xfId="1754"/>
    <cellStyle name="Normal 8" xfId="1755"/>
    <cellStyle name="Normal 8 4" xfId="1756"/>
    <cellStyle name="Normal 8_" xfId="1757"/>
    <cellStyle name="Normal 9" xfId="1758"/>
    <cellStyle name="Normal_SNN" xfId="2435"/>
    <cellStyle name="Normal_Vu Quan ly QH_BieuBaocaoQuyhoach2011" xfId="2434"/>
    <cellStyle name="Normal_XDCB-SoNNPTNT (2 bieu)" xfId="2433"/>
    <cellStyle name="Normal1" xfId="1759"/>
    <cellStyle name="Normale_1664 SM" xfId="1760"/>
    <cellStyle name="Normalny_Cennik obowiazuje od 06-08-2001 r (1)" xfId="1761"/>
    <cellStyle name="NormaŬ_Book2" xfId="1762"/>
    <cellStyle name="Note 2" xfId="1763"/>
    <cellStyle name="Note 3" xfId="1764"/>
    <cellStyle name="Note 4" xfId="1765"/>
    <cellStyle name="Note 5" xfId="1766"/>
    <cellStyle name="Nhấn1" xfId="1603"/>
    <cellStyle name="Nhấn2" xfId="1604"/>
    <cellStyle name="Nhấn3" xfId="1605"/>
    <cellStyle name="Nhấn4" xfId="1606"/>
    <cellStyle name="Nhấn5" xfId="1607"/>
    <cellStyle name="Nhấn6" xfId="1608"/>
    <cellStyle name="Œ…‹æØ‚è [0.00]_ÆÂ¹²" xfId="1768"/>
    <cellStyle name="Œ…‹æØ‚è_laroux" xfId="1769"/>
    <cellStyle name="oft Excel]_x000d__x000a_Comment=open=/f ‚ðw’è‚·‚é‚ÆAƒ†[ƒU[’è‹`ŠÖ”‚ðŠÖ”“\‚è•t‚¯‚Ìˆê——‚É“o˜^‚·‚é‚±‚Æ‚ª‚Å‚«‚Ü‚·B_x000d__x000a_Maximized" xfId="1770"/>
    <cellStyle name="oft Excel]_x000d__x000a_Comment=open=/f ‚ðŽw’è‚·‚é‚ÆAƒ†[ƒU[’è‹`ŠÖ”‚ðŠÖ”“\‚è•t‚¯‚Ìˆê——‚É“o˜^‚·‚é‚±‚Æ‚ª‚Å‚«‚Ü‚·B_x000d__x000a_Maximized" xfId="1771"/>
    <cellStyle name="oft Excel]_x000d__x000a_Comment=The open=/f lines load custom functions into the Paste Function list._x000d__x000a_Maximized=2_x000d__x000a_Basics=1_x000d__x000a_A" xfId="1772"/>
    <cellStyle name="oft Excel]_x000d__x000a_Comment=The open=/f lines load custom functions into the Paste Function list._x000d__x000a_Maximized=3_x000d__x000a_Basics=1_x000d__x000a_A" xfId="1773"/>
    <cellStyle name="omma [0]_Mktg Prog" xfId="1774"/>
    <cellStyle name="ormal_Sheet1_1" xfId="1775"/>
    <cellStyle name="Output 2" xfId="1776"/>
    <cellStyle name="Output 3" xfId="1777"/>
    <cellStyle name="Output 4" xfId="1778"/>
    <cellStyle name="Ô Được nối kết" xfId="1767"/>
    <cellStyle name="P1D" xfId="1779"/>
    <cellStyle name="paint" xfId="1780"/>
    <cellStyle name="Pattern" xfId="1781"/>
    <cellStyle name="Pattern 10" xfId="1782"/>
    <cellStyle name="Pattern 11" xfId="1783"/>
    <cellStyle name="Pattern 12" xfId="1784"/>
    <cellStyle name="Pattern 13" xfId="1785"/>
    <cellStyle name="Pattern 14" xfId="1786"/>
    <cellStyle name="Pattern 15" xfId="1787"/>
    <cellStyle name="Pattern 2" xfId="1788"/>
    <cellStyle name="Pattern 3" xfId="1789"/>
    <cellStyle name="Pattern 4" xfId="1790"/>
    <cellStyle name="Pattern 5" xfId="1791"/>
    <cellStyle name="Pattern 6" xfId="1792"/>
    <cellStyle name="Pattern 7" xfId="1793"/>
    <cellStyle name="Pattern 8" xfId="1794"/>
    <cellStyle name="Pattern 9" xfId="1795"/>
    <cellStyle name="per.style" xfId="1796"/>
    <cellStyle name="Percent %" xfId="1797"/>
    <cellStyle name="Percent % Long Underline" xfId="1798"/>
    <cellStyle name="Percent %_Worksheet in  US Financial Statements Ref. Workbook - Single Co" xfId="1799"/>
    <cellStyle name="Percent (0)" xfId="1800"/>
    <cellStyle name="Percent (0) 10" xfId="1801"/>
    <cellStyle name="Percent (0) 11" xfId="1802"/>
    <cellStyle name="Percent (0) 12" xfId="1803"/>
    <cellStyle name="Percent (0) 13" xfId="1804"/>
    <cellStyle name="Percent (0) 14" xfId="1805"/>
    <cellStyle name="Percent (0) 15" xfId="1806"/>
    <cellStyle name="Percent (0) 2" xfId="1807"/>
    <cellStyle name="Percent (0) 3" xfId="1808"/>
    <cellStyle name="Percent (0) 4" xfId="1809"/>
    <cellStyle name="Percent (0) 5" xfId="1810"/>
    <cellStyle name="Percent (0) 6" xfId="1811"/>
    <cellStyle name="Percent (0) 7" xfId="1812"/>
    <cellStyle name="Percent (0) 8" xfId="1813"/>
    <cellStyle name="Percent (0) 9" xfId="1814"/>
    <cellStyle name="Percent [0]" xfId="1815"/>
    <cellStyle name="Percent [0] 10" xfId="1816"/>
    <cellStyle name="Percent [0] 11" xfId="1817"/>
    <cellStyle name="Percent [0] 12" xfId="1818"/>
    <cellStyle name="Percent [0] 13" xfId="1819"/>
    <cellStyle name="Percent [0] 14" xfId="1820"/>
    <cellStyle name="Percent [0] 15" xfId="1821"/>
    <cellStyle name="Percent [0] 2" xfId="1822"/>
    <cellStyle name="Percent [0] 3" xfId="1823"/>
    <cellStyle name="Percent [0] 4" xfId="1824"/>
    <cellStyle name="Percent [0] 5" xfId="1825"/>
    <cellStyle name="Percent [0] 6" xfId="1826"/>
    <cellStyle name="Percent [0] 7" xfId="1827"/>
    <cellStyle name="Percent [0] 8" xfId="1828"/>
    <cellStyle name="Percent [0] 9" xfId="1829"/>
    <cellStyle name="Percent [0]_" xfId="1830"/>
    <cellStyle name="Percent [00]" xfId="1831"/>
    <cellStyle name="Percent [00] 10" xfId="1832"/>
    <cellStyle name="Percent [00] 11" xfId="1833"/>
    <cellStyle name="Percent [00] 12" xfId="1834"/>
    <cellStyle name="Percent [00] 13" xfId="1835"/>
    <cellStyle name="Percent [00] 14" xfId="1836"/>
    <cellStyle name="Percent [00] 15" xfId="1837"/>
    <cellStyle name="Percent [00] 2" xfId="1838"/>
    <cellStyle name="Percent [00] 3" xfId="1839"/>
    <cellStyle name="Percent [00] 4" xfId="1840"/>
    <cellStyle name="Percent [00] 5" xfId="1841"/>
    <cellStyle name="Percent [00] 6" xfId="1842"/>
    <cellStyle name="Percent [00] 7" xfId="1843"/>
    <cellStyle name="Percent [00] 8" xfId="1844"/>
    <cellStyle name="Percent [00] 9" xfId="1845"/>
    <cellStyle name="Percent [00]_" xfId="1846"/>
    <cellStyle name="Percent [2]" xfId="1847"/>
    <cellStyle name="Percent [2] 10" xfId="1848"/>
    <cellStyle name="Percent [2] 11" xfId="1849"/>
    <cellStyle name="Percent [2] 12" xfId="1850"/>
    <cellStyle name="Percent [2] 13" xfId="1851"/>
    <cellStyle name="Percent [2] 14" xfId="1852"/>
    <cellStyle name="Percent [2] 15" xfId="1853"/>
    <cellStyle name="Percent [2] 2" xfId="1854"/>
    <cellStyle name="Percent [2] 3" xfId="1855"/>
    <cellStyle name="Percent [2] 4" xfId="1856"/>
    <cellStyle name="Percent [2] 5" xfId="1857"/>
    <cellStyle name="Percent [2] 6" xfId="1858"/>
    <cellStyle name="Percent [2] 7" xfId="1859"/>
    <cellStyle name="Percent [2] 8" xfId="1860"/>
    <cellStyle name="Percent [2] 9" xfId="1861"/>
    <cellStyle name="Percent 0.0%" xfId="1862"/>
    <cellStyle name="Percent 0.0% Long Underline" xfId="1863"/>
    <cellStyle name="Percent 0.00%" xfId="1864"/>
    <cellStyle name="Percent 0.00% Long Underline" xfId="1865"/>
    <cellStyle name="Percent 0.000%" xfId="1866"/>
    <cellStyle name="Percent 0.000% Long Underline" xfId="1867"/>
    <cellStyle name="Percent 19" xfId="1868"/>
    <cellStyle name="Percent 2" xfId="1869"/>
    <cellStyle name="Percent 20" xfId="1870"/>
    <cellStyle name="Percent 21" xfId="1871"/>
    <cellStyle name="Percent 3" xfId="1872"/>
    <cellStyle name="Percent 4" xfId="1873"/>
    <cellStyle name="PERCENTAGE" xfId="1874"/>
    <cellStyle name="PERCENTAGE 2" xfId="2345"/>
    <cellStyle name="PrePop Currency (0)" xfId="1875"/>
    <cellStyle name="PrePop Currency (0) 10" xfId="1876"/>
    <cellStyle name="PrePop Currency (0) 11" xfId="1877"/>
    <cellStyle name="PrePop Currency (0) 12" xfId="1878"/>
    <cellStyle name="PrePop Currency (0) 13" xfId="1879"/>
    <cellStyle name="PrePop Currency (0) 14" xfId="1880"/>
    <cellStyle name="PrePop Currency (0) 15" xfId="1881"/>
    <cellStyle name="PrePop Currency (0) 2" xfId="1882"/>
    <cellStyle name="PrePop Currency (0) 3" xfId="1883"/>
    <cellStyle name="PrePop Currency (0) 4" xfId="1884"/>
    <cellStyle name="PrePop Currency (0) 5" xfId="1885"/>
    <cellStyle name="PrePop Currency (0) 6" xfId="1886"/>
    <cellStyle name="PrePop Currency (0) 7" xfId="1887"/>
    <cellStyle name="PrePop Currency (0) 8" xfId="1888"/>
    <cellStyle name="PrePop Currency (0) 9" xfId="1889"/>
    <cellStyle name="PrePop Currency (0)_" xfId="1890"/>
    <cellStyle name="PrePop Currency (2)" xfId="1891"/>
    <cellStyle name="PrePop Currency (2) 10" xfId="1892"/>
    <cellStyle name="PrePop Currency (2) 11" xfId="1893"/>
    <cellStyle name="PrePop Currency (2) 12" xfId="1894"/>
    <cellStyle name="PrePop Currency (2) 13" xfId="1895"/>
    <cellStyle name="PrePop Currency (2) 14" xfId="1896"/>
    <cellStyle name="PrePop Currency (2) 15" xfId="1897"/>
    <cellStyle name="PrePop Currency (2) 2" xfId="1898"/>
    <cellStyle name="PrePop Currency (2) 3" xfId="1899"/>
    <cellStyle name="PrePop Currency (2) 4" xfId="1900"/>
    <cellStyle name="PrePop Currency (2) 5" xfId="1901"/>
    <cellStyle name="PrePop Currency (2) 6" xfId="1902"/>
    <cellStyle name="PrePop Currency (2) 7" xfId="1903"/>
    <cellStyle name="PrePop Currency (2) 8" xfId="1904"/>
    <cellStyle name="PrePop Currency (2) 9" xfId="1905"/>
    <cellStyle name="PrePop Currency (2)_" xfId="1906"/>
    <cellStyle name="PrePop Units (0)" xfId="1907"/>
    <cellStyle name="PrePop Units (0) 10" xfId="1908"/>
    <cellStyle name="PrePop Units (0) 11" xfId="1909"/>
    <cellStyle name="PrePop Units (0) 12" xfId="1910"/>
    <cellStyle name="PrePop Units (0) 13" xfId="1911"/>
    <cellStyle name="PrePop Units (0) 14" xfId="1912"/>
    <cellStyle name="PrePop Units (0) 15" xfId="1913"/>
    <cellStyle name="PrePop Units (0) 2" xfId="1914"/>
    <cellStyle name="PrePop Units (0) 3" xfId="1915"/>
    <cellStyle name="PrePop Units (0) 4" xfId="1916"/>
    <cellStyle name="PrePop Units (0) 5" xfId="1917"/>
    <cellStyle name="PrePop Units (0) 6" xfId="1918"/>
    <cellStyle name="PrePop Units (0) 7" xfId="1919"/>
    <cellStyle name="PrePop Units (0) 8" xfId="1920"/>
    <cellStyle name="PrePop Units (0) 9" xfId="1921"/>
    <cellStyle name="PrePop Units (0)_" xfId="1922"/>
    <cellStyle name="PrePop Units (1)" xfId="1923"/>
    <cellStyle name="PrePop Units (1) 10" xfId="1924"/>
    <cellStyle name="PrePop Units (1) 11" xfId="1925"/>
    <cellStyle name="PrePop Units (1) 12" xfId="1926"/>
    <cellStyle name="PrePop Units (1) 13" xfId="1927"/>
    <cellStyle name="PrePop Units (1) 14" xfId="1928"/>
    <cellStyle name="PrePop Units (1) 15" xfId="1929"/>
    <cellStyle name="PrePop Units (1) 2" xfId="1930"/>
    <cellStyle name="PrePop Units (1) 3" xfId="1931"/>
    <cellStyle name="PrePop Units (1) 4" xfId="1932"/>
    <cellStyle name="PrePop Units (1) 5" xfId="1933"/>
    <cellStyle name="PrePop Units (1) 6" xfId="1934"/>
    <cellStyle name="PrePop Units (1) 7" xfId="1935"/>
    <cellStyle name="PrePop Units (1) 8" xfId="1936"/>
    <cellStyle name="PrePop Units (1) 9" xfId="1937"/>
    <cellStyle name="PrePop Units (1)_" xfId="1938"/>
    <cellStyle name="PrePop Units (2)" xfId="1939"/>
    <cellStyle name="PrePop Units (2) 10" xfId="1940"/>
    <cellStyle name="PrePop Units (2) 11" xfId="1941"/>
    <cellStyle name="PrePop Units (2) 12" xfId="1942"/>
    <cellStyle name="PrePop Units (2) 13" xfId="1943"/>
    <cellStyle name="PrePop Units (2) 14" xfId="1944"/>
    <cellStyle name="PrePop Units (2) 15" xfId="1945"/>
    <cellStyle name="PrePop Units (2) 2" xfId="1946"/>
    <cellStyle name="PrePop Units (2) 3" xfId="1947"/>
    <cellStyle name="PrePop Units (2) 4" xfId="1948"/>
    <cellStyle name="PrePop Units (2) 5" xfId="1949"/>
    <cellStyle name="PrePop Units (2) 6" xfId="1950"/>
    <cellStyle name="PrePop Units (2) 7" xfId="1951"/>
    <cellStyle name="PrePop Units (2) 8" xfId="1952"/>
    <cellStyle name="PrePop Units (2) 9" xfId="1953"/>
    <cellStyle name="PrePop Units (2)_" xfId="1954"/>
    <cellStyle name="pricing" xfId="1955"/>
    <cellStyle name="PSChar" xfId="1956"/>
    <cellStyle name="PSHeading" xfId="1957"/>
    <cellStyle name="Quantity" xfId="1958"/>
    <cellStyle name="Quantity 2" xfId="2344"/>
    <cellStyle name="regstoresfromspecstores" xfId="1959"/>
    <cellStyle name="RevList" xfId="1960"/>
    <cellStyle name="ri" xfId="1961"/>
    <cellStyle name="RowLevel_0" xfId="1962"/>
    <cellStyle name="S—_x0008_" xfId="1963"/>
    <cellStyle name="s]_x000d__x000a_spooler=yes_x000d__x000a_load=_x000d__x000a_Beep=yes_x000d__x000a_NullPort=None_x000d__x000a_BorderWidth=3_x000d__x000a_CursorBlinkRate=1200_x000d__x000a_DoubleClickSpeed=452_x000d__x000a_Programs=co" xfId="1964"/>
    <cellStyle name="S1D" xfId="1965"/>
    <cellStyle name="SAPBEXaggData" xfId="1966"/>
    <cellStyle name="SAPBEXaggDataEmph" xfId="1967"/>
    <cellStyle name="SAPBEXaggItem" xfId="1968"/>
    <cellStyle name="SAPBEXchaText" xfId="1969"/>
    <cellStyle name="SAPBEXexcBad7" xfId="1970"/>
    <cellStyle name="SAPBEXexcBad8" xfId="1971"/>
    <cellStyle name="SAPBEXexcBad9" xfId="1972"/>
    <cellStyle name="SAPBEXexcCritical4" xfId="1973"/>
    <cellStyle name="SAPBEXexcCritical5" xfId="1974"/>
    <cellStyle name="SAPBEXexcCritical6" xfId="1975"/>
    <cellStyle name="SAPBEXexcGood1" xfId="1976"/>
    <cellStyle name="SAPBEXexcGood2" xfId="1977"/>
    <cellStyle name="SAPBEXexcGood3" xfId="1978"/>
    <cellStyle name="SAPBEXfilterDrill" xfId="1979"/>
    <cellStyle name="SAPBEXfilterItem" xfId="1980"/>
    <cellStyle name="SAPBEXfilterText" xfId="1981"/>
    <cellStyle name="SAPBEXformats" xfId="1982"/>
    <cellStyle name="SAPBEXheaderItem" xfId="1983"/>
    <cellStyle name="SAPBEXheaderText" xfId="1984"/>
    <cellStyle name="SAPBEXresData" xfId="1985"/>
    <cellStyle name="SAPBEXresDataEmph" xfId="1986"/>
    <cellStyle name="SAPBEXresItem" xfId="1987"/>
    <cellStyle name="SAPBEXstdData" xfId="1988"/>
    <cellStyle name="SAPBEXstdDataEmph" xfId="1989"/>
    <cellStyle name="SAPBEXstdItem" xfId="1990"/>
    <cellStyle name="SAPBEXtitle" xfId="1991"/>
    <cellStyle name="SAPBEXundefined" xfId="1992"/>
    <cellStyle name="SHADEDSTORES" xfId="1993"/>
    <cellStyle name="Sheet Title" xfId="1994"/>
    <cellStyle name="Siêu nối kết_Book1" xfId="1995"/>
    <cellStyle name="so" xfId="1996"/>
    <cellStyle name="SO%" xfId="1997"/>
    <cellStyle name="so_Di doi ong quoc lo 26" xfId="1998"/>
    <cellStyle name="specstores" xfId="1999"/>
    <cellStyle name="ST_06" xfId="2000"/>
    <cellStyle name="Standard_AAbgleich" xfId="2001"/>
    <cellStyle name="STEP1" xfId="2002"/>
    <cellStyle name="STEP2" xfId="2003"/>
    <cellStyle name="STT" xfId="2004"/>
    <cellStyle name="STT 2" xfId="2343"/>
    <cellStyle name="STTDG" xfId="2005"/>
    <cellStyle name="Style 1" xfId="2006"/>
    <cellStyle name="Style 1 2" xfId="2007"/>
    <cellStyle name="Style 1_Bieu phu luc bao cao thang " xfId="2008"/>
    <cellStyle name="Style 10" xfId="2009"/>
    <cellStyle name="Style 100" xfId="2010"/>
    <cellStyle name="Style 101" xfId="2011"/>
    <cellStyle name="Style 11" xfId="2012"/>
    <cellStyle name="Style 12" xfId="2013"/>
    <cellStyle name="Style 13" xfId="2014"/>
    <cellStyle name="Style 14" xfId="2015"/>
    <cellStyle name="Style 15" xfId="2016"/>
    <cellStyle name="Style 16" xfId="2017"/>
    <cellStyle name="Style 17" xfId="2018"/>
    <cellStyle name="Style 18" xfId="2019"/>
    <cellStyle name="Style 19" xfId="2020"/>
    <cellStyle name="Style 2" xfId="2021"/>
    <cellStyle name="Style 20" xfId="2022"/>
    <cellStyle name="Style 21" xfId="2023"/>
    <cellStyle name="Style 22" xfId="2024"/>
    <cellStyle name="Style 23" xfId="2025"/>
    <cellStyle name="Style 24" xfId="2026"/>
    <cellStyle name="Style 25" xfId="2027"/>
    <cellStyle name="Style 26" xfId="2028"/>
    <cellStyle name="Style 27" xfId="2029"/>
    <cellStyle name="Style 28" xfId="2030"/>
    <cellStyle name="Style 29" xfId="2031"/>
    <cellStyle name="Style 3" xfId="2032"/>
    <cellStyle name="Style 30" xfId="2033"/>
    <cellStyle name="Style 31" xfId="2034"/>
    <cellStyle name="Style 32" xfId="2035"/>
    <cellStyle name="Style 33" xfId="2036"/>
    <cellStyle name="Style 34" xfId="2037"/>
    <cellStyle name="Style 35" xfId="2038"/>
    <cellStyle name="Style 36" xfId="2039"/>
    <cellStyle name="Style 37" xfId="2040"/>
    <cellStyle name="Style 38" xfId="2041"/>
    <cellStyle name="Style 39" xfId="2042"/>
    <cellStyle name="Style 4" xfId="2043"/>
    <cellStyle name="Style 40" xfId="2044"/>
    <cellStyle name="Style 41" xfId="2045"/>
    <cellStyle name="Style 42" xfId="2046"/>
    <cellStyle name="Style 43" xfId="2047"/>
    <cellStyle name="Style 44" xfId="2048"/>
    <cellStyle name="Style 45" xfId="2049"/>
    <cellStyle name="Style 46" xfId="2050"/>
    <cellStyle name="Style 47" xfId="2051"/>
    <cellStyle name="Style 48" xfId="2052"/>
    <cellStyle name="Style 49" xfId="2053"/>
    <cellStyle name="Style 5" xfId="2054"/>
    <cellStyle name="Style 50" xfId="2055"/>
    <cellStyle name="Style 51" xfId="2056"/>
    <cellStyle name="Style 52" xfId="2057"/>
    <cellStyle name="Style 53" xfId="2058"/>
    <cellStyle name="Style 54" xfId="2059"/>
    <cellStyle name="Style 55" xfId="2060"/>
    <cellStyle name="Style 56" xfId="2061"/>
    <cellStyle name="Style 57" xfId="2062"/>
    <cellStyle name="Style 58" xfId="2063"/>
    <cellStyle name="Style 59" xfId="2064"/>
    <cellStyle name="Style 6" xfId="2065"/>
    <cellStyle name="Style 60" xfId="2066"/>
    <cellStyle name="Style 61" xfId="2067"/>
    <cellStyle name="Style 62" xfId="2068"/>
    <cellStyle name="Style 63" xfId="2069"/>
    <cellStyle name="Style 64" xfId="2070"/>
    <cellStyle name="Style 65" xfId="2071"/>
    <cellStyle name="Style 66" xfId="2072"/>
    <cellStyle name="Style 67" xfId="2073"/>
    <cellStyle name="Style 68" xfId="2074"/>
    <cellStyle name="Style 69" xfId="2075"/>
    <cellStyle name="Style 7" xfId="2076"/>
    <cellStyle name="Style 70" xfId="2077"/>
    <cellStyle name="Style 71" xfId="2078"/>
    <cellStyle name="Style 72" xfId="2079"/>
    <cellStyle name="Style 73" xfId="2080"/>
    <cellStyle name="Style 74" xfId="2081"/>
    <cellStyle name="Style 75" xfId="2082"/>
    <cellStyle name="Style 76" xfId="2083"/>
    <cellStyle name="Style 77" xfId="2084"/>
    <cellStyle name="Style 78" xfId="2085"/>
    <cellStyle name="Style 79" xfId="2086"/>
    <cellStyle name="Style 8" xfId="2087"/>
    <cellStyle name="Style 80" xfId="2088"/>
    <cellStyle name="Style 81" xfId="2089"/>
    <cellStyle name="Style 82" xfId="2090"/>
    <cellStyle name="Style 83" xfId="2091"/>
    <cellStyle name="Style 84" xfId="2092"/>
    <cellStyle name="Style 85" xfId="2093"/>
    <cellStyle name="Style 86" xfId="2094"/>
    <cellStyle name="Style 87" xfId="2095"/>
    <cellStyle name="Style 88" xfId="2096"/>
    <cellStyle name="Style 89" xfId="2097"/>
    <cellStyle name="Style 9" xfId="2098"/>
    <cellStyle name="Style 90" xfId="2099"/>
    <cellStyle name="Style 91" xfId="2100"/>
    <cellStyle name="Style 92" xfId="2101"/>
    <cellStyle name="Style 93" xfId="2102"/>
    <cellStyle name="Style 94" xfId="2103"/>
    <cellStyle name="Style 95" xfId="2104"/>
    <cellStyle name="Style 96" xfId="2105"/>
    <cellStyle name="Style 97" xfId="2106"/>
    <cellStyle name="Style 98" xfId="2107"/>
    <cellStyle name="Style 99" xfId="2108"/>
    <cellStyle name="subhead" xfId="2109"/>
    <cellStyle name="Subtotal" xfId="2110"/>
    <cellStyle name="T" xfId="2111"/>
    <cellStyle name="T_Bieu 4.2 A, B KHCTgiong 2011" xfId="2112"/>
    <cellStyle name="T_Bieu 4.2 A, B KHCTgiong 2011 10" xfId="2113"/>
    <cellStyle name="T_Bieu 4.2 A, B KHCTgiong 2011 11" xfId="2114"/>
    <cellStyle name="T_Bieu 4.2 A, B KHCTgiong 2011 12" xfId="2115"/>
    <cellStyle name="T_Bieu 4.2 A, B KHCTgiong 2011 13" xfId="2116"/>
    <cellStyle name="T_Bieu 4.2 A, B KHCTgiong 2011 14" xfId="2117"/>
    <cellStyle name="T_Bieu 4.2 A, B KHCTgiong 2011 15" xfId="2118"/>
    <cellStyle name="T_Bieu 4.2 A, B KHCTgiong 2011 2" xfId="2119"/>
    <cellStyle name="T_Bieu 4.2 A, B KHCTgiong 2011 3" xfId="2120"/>
    <cellStyle name="T_Bieu 4.2 A, B KHCTgiong 2011 4" xfId="2121"/>
    <cellStyle name="T_Bieu 4.2 A, B KHCTgiong 2011 5" xfId="2122"/>
    <cellStyle name="T_Bieu 4.2 A, B KHCTgiong 2011 6" xfId="2123"/>
    <cellStyle name="T_Bieu 4.2 A, B KHCTgiong 2011 7" xfId="2124"/>
    <cellStyle name="T_Bieu 4.2 A, B KHCTgiong 2011 8" xfId="2125"/>
    <cellStyle name="T_Bieu 4.2 A, B KHCTgiong 2011 9" xfId="2126"/>
    <cellStyle name="T_Bieu KH 2008" xfId="2127"/>
    <cellStyle name="T_Bieu KH 2008 2" xfId="2318"/>
    <cellStyle name="T_Bieu KH 2008_" xfId="2128"/>
    <cellStyle name="T_Bieu KH 2008__Sheet1" xfId="2407"/>
    <cellStyle name="T_Bieu KH 2008__Sheet1 2" xfId="2317"/>
    <cellStyle name="T_Book1" xfId="2129"/>
    <cellStyle name="T_Book1 2" xfId="2316"/>
    <cellStyle name="T_Book1_" xfId="2130"/>
    <cellStyle name="T_Book1_ 2" xfId="2315"/>
    <cellStyle name="T_Book1__1" xfId="2131"/>
    <cellStyle name="T_Book1__2" xfId="2132"/>
    <cellStyle name="T_Book1__2 2" xfId="2313"/>
    <cellStyle name="T_Book1__2_Sheet1" xfId="2408"/>
    <cellStyle name="T_Book1__Sheet1" xfId="2409"/>
    <cellStyle name="T_tờ trinh-lan" xfId="2133"/>
    <cellStyle name="T_tờ trinh-lan_" xfId="2134"/>
    <cellStyle name="T_tờ trinh-lan_ 2" xfId="2310"/>
    <cellStyle name="T_tờ trinh-lan__Sheet1" xfId="2410"/>
    <cellStyle name="T_Van Ban 2007" xfId="2135"/>
    <cellStyle name="T_Van Ban 2007 2" xfId="2309"/>
    <cellStyle name="T_Van Ban 2008" xfId="2136"/>
    <cellStyle name="T_Van Ban 2008 2" xfId="2308"/>
    <cellStyle name="T_" xfId="2137"/>
    <cellStyle name="T__1" xfId="2138"/>
    <cellStyle name="T__2" xfId="2139"/>
    <cellStyle name="T__2 2" xfId="2307"/>
    <cellStyle name="T__2_Sheet1" xfId="2411"/>
    <cellStyle name="tde" xfId="2140"/>
    <cellStyle name="Text Indent A" xfId="2141"/>
    <cellStyle name="Text Indent B" xfId="2142"/>
    <cellStyle name="Text Indent B 10" xfId="2143"/>
    <cellStyle name="Text Indent B 11" xfId="2144"/>
    <cellStyle name="Text Indent B 12" xfId="2145"/>
    <cellStyle name="Text Indent B 13" xfId="2146"/>
    <cellStyle name="Text Indent B 14" xfId="2147"/>
    <cellStyle name="Text Indent B 15" xfId="2148"/>
    <cellStyle name="Text Indent B 2" xfId="2149"/>
    <cellStyle name="Text Indent B 3" xfId="2150"/>
    <cellStyle name="Text Indent B 4" xfId="2151"/>
    <cellStyle name="Text Indent B 5" xfId="2152"/>
    <cellStyle name="Text Indent B 6" xfId="2153"/>
    <cellStyle name="Text Indent B 7" xfId="2154"/>
    <cellStyle name="Text Indent B 8" xfId="2155"/>
    <cellStyle name="Text Indent B 9" xfId="2156"/>
    <cellStyle name="Text Indent B_" xfId="2157"/>
    <cellStyle name="Text Indent C" xfId="2158"/>
    <cellStyle name="Text Indent C 10" xfId="2159"/>
    <cellStyle name="Text Indent C 11" xfId="2160"/>
    <cellStyle name="Text Indent C 12" xfId="2161"/>
    <cellStyle name="Text Indent C 13" xfId="2162"/>
    <cellStyle name="Text Indent C 14" xfId="2163"/>
    <cellStyle name="Text Indent C 15" xfId="2164"/>
    <cellStyle name="Text Indent C 2" xfId="2165"/>
    <cellStyle name="Text Indent C 3" xfId="2166"/>
    <cellStyle name="Text Indent C 4" xfId="2167"/>
    <cellStyle name="Text Indent C 5" xfId="2168"/>
    <cellStyle name="Text Indent C 6" xfId="2169"/>
    <cellStyle name="Text Indent C 7" xfId="2170"/>
    <cellStyle name="Text Indent C 8" xfId="2171"/>
    <cellStyle name="Text Indent C 9" xfId="2172"/>
    <cellStyle name="Text Indent C_" xfId="2173"/>
    <cellStyle name="Tiªu ®Ì" xfId="2181"/>
    <cellStyle name="Tickmark" xfId="2182"/>
    <cellStyle name="Tieu_de_2" xfId="2184"/>
    <cellStyle name="Tiêu đề" xfId="2183"/>
    <cellStyle name="Times New Roman" xfId="2185"/>
    <cellStyle name="Tính toán" xfId="2186"/>
    <cellStyle name="TiÓu môc" xfId="2187"/>
    <cellStyle name="tit1" xfId="2188"/>
    <cellStyle name="tit2" xfId="2189"/>
    <cellStyle name="tit3" xfId="2190"/>
    <cellStyle name="tit4" xfId="2191"/>
    <cellStyle name="Title 2" xfId="2192"/>
    <cellStyle name="Title 3" xfId="2193"/>
    <cellStyle name="Title 4" xfId="2194"/>
    <cellStyle name="Tong so" xfId="2196"/>
    <cellStyle name="tong so 1" xfId="2197"/>
    <cellStyle name="Tong so_DK KH 2004(L1)" xfId="2198"/>
    <cellStyle name="Tongcong" xfId="2199"/>
    <cellStyle name="Total 2" xfId="2201"/>
    <cellStyle name="Total 3" xfId="2202"/>
    <cellStyle name="Total 4" xfId="2203"/>
    <cellStyle name="Tổng" xfId="2195"/>
    <cellStyle name="Tốt" xfId="2200"/>
    <cellStyle name="Tusental (0)_pldt" xfId="2208"/>
    <cellStyle name="Tusental_pldt" xfId="2209"/>
    <cellStyle name="th" xfId="2174"/>
    <cellStyle name="Thanh" xfId="2175"/>
    <cellStyle name="þ_x001d_ð¤_x000c_¯þ_x0014__x000d_¨þU_x0001_À_x0004_ _x0015__x000f__x0001__x0001_" xfId="2176"/>
    <cellStyle name="þ_x001d_ð·_x000c_æþ'_x000d_ßþU_x0001_Ø_x0005_ü_x0014__x0007__x0001__x0001_" xfId="2177"/>
    <cellStyle name="þ_x001d_ðK_x000c_Fý_x001b__x000d_9ýU_x0001_Ð_x0008_¦)_x0007__x0001__x0001_" xfId="2178"/>
    <cellStyle name="thuong-10" xfId="2179"/>
    <cellStyle name="thuong-11" xfId="2180"/>
    <cellStyle name="trang" xfId="2204"/>
    <cellStyle name="Trang 1" xfId="2205"/>
    <cellStyle name="trang_SU CO THANG 1" xfId="2206"/>
    <cellStyle name="Trung tính" xfId="2207"/>
    <cellStyle name="Valuta (0)_pldt" xfId="2210"/>
    <cellStyle name="Valuta_pldt" xfId="2211"/>
    <cellStyle name="VANG1" xfId="2214"/>
    <cellStyle name="Văn bản Cảnh báo" xfId="2212"/>
    <cellStyle name="Văn bản Giải thích" xfId="2213"/>
    <cellStyle name="viet" xfId="2215"/>
    <cellStyle name="viet2" xfId="2216"/>
    <cellStyle name="Vietnam 1" xfId="2217"/>
    <cellStyle name="VN new romanNormal" xfId="2218"/>
    <cellStyle name="Vn Time 13" xfId="2219"/>
    <cellStyle name="Vn Time 14" xfId="2220"/>
    <cellStyle name="VN time new roman" xfId="2221"/>
    <cellStyle name="vn_time" xfId="2222"/>
    <cellStyle name="vnbo" xfId="2223"/>
    <cellStyle name="VNITIMES" xfId="2228"/>
    <cellStyle name="vntxt1" xfId="2229"/>
    <cellStyle name="vntxt1 10" xfId="2230"/>
    <cellStyle name="vntxt1 11" xfId="2231"/>
    <cellStyle name="vntxt1 12" xfId="2232"/>
    <cellStyle name="vntxt1 13" xfId="2233"/>
    <cellStyle name="vntxt1 14" xfId="2234"/>
    <cellStyle name="vntxt1 15" xfId="2235"/>
    <cellStyle name="vntxt1 2" xfId="2236"/>
    <cellStyle name="vntxt1 3" xfId="2237"/>
    <cellStyle name="vntxt1 4" xfId="2238"/>
    <cellStyle name="vntxt1 5" xfId="2239"/>
    <cellStyle name="vntxt1 6" xfId="2240"/>
    <cellStyle name="vntxt1 7" xfId="2241"/>
    <cellStyle name="vntxt1 8" xfId="2242"/>
    <cellStyle name="vntxt1 9" xfId="2243"/>
    <cellStyle name="vntxt1_" xfId="2244"/>
    <cellStyle name="vntxt2" xfId="2245"/>
    <cellStyle name="vnhead1" xfId="2224"/>
    <cellStyle name="vnhead2" xfId="2225"/>
    <cellStyle name="vnhead3" xfId="2226"/>
    <cellStyle name="vnhead4" xfId="2227"/>
    <cellStyle name="Währung [0]_68574_Materialbedarfsliste" xfId="2247"/>
    <cellStyle name="Währung_68574_Materialbedarfsliste" xfId="2248"/>
    <cellStyle name="Walutowy [0]_Invoices2001Slovakia" xfId="2249"/>
    <cellStyle name="Walutowy_Invoices2001Slovakia" xfId="2250"/>
    <cellStyle name="Warning Text 2" xfId="2251"/>
    <cellStyle name="Warning Text 3" xfId="2252"/>
    <cellStyle name="Warning Text 4" xfId="2253"/>
    <cellStyle name="xan1" xfId="2254"/>
    <cellStyle name="Xấu" xfId="2255"/>
    <cellStyle name="xuan" xfId="2256"/>
    <cellStyle name="センター" xfId="2260"/>
    <cellStyle name="เครื่องหมายสกุลเงิน [0]_FTC_OFFER" xfId="2257"/>
    <cellStyle name="เครื่องหมายสกุลเงิน_FTC_OFFER" xfId="2258"/>
    <cellStyle name="ปกติ_FTC_OFFER" xfId="2259"/>
    <cellStyle name=" [0.00]_ Att. 1- Cover" xfId="2300"/>
    <cellStyle name="_ Att. 1- Cover" xfId="2301"/>
    <cellStyle name="?_ Att. 1- Cover" xfId="2302"/>
    <cellStyle name="똿뗦먛귟 [0.00]_PRODUCT DETAIL Q1" xfId="2261"/>
    <cellStyle name="똿뗦먛귟_PRODUCT DETAIL Q1" xfId="2262"/>
    <cellStyle name="믅됞 [0.00]_PRODUCT DETAIL Q1" xfId="2263"/>
    <cellStyle name="믅됞_PRODUCT DETAIL Q1" xfId="2264"/>
    <cellStyle name="백분율_95" xfId="2265"/>
    <cellStyle name="뷭?_BOOKSHIP" xfId="2266"/>
    <cellStyle name="콤맀_Sheet1_총괄표 (수출입) (2)" xfId="2271"/>
    <cellStyle name="콤마 [ - 유형1" xfId="2272"/>
    <cellStyle name="콤마 [ - 유형2" xfId="2273"/>
    <cellStyle name="콤마 [ - 유형3" xfId="2274"/>
    <cellStyle name="콤마 [ - 유형4" xfId="2275"/>
    <cellStyle name="콤마 [ - 유형5" xfId="2276"/>
    <cellStyle name="콤마 [ - 유형6" xfId="2277"/>
    <cellStyle name="콤마 [ - 유형7" xfId="2278"/>
    <cellStyle name="콤마 [ - 유형8" xfId="2279"/>
    <cellStyle name="콤마 [0]_ 비목별 월별기술 " xfId="2280"/>
    <cellStyle name="콤마_ 비목별 월별기술 " xfId="2281"/>
    <cellStyle name="통화 [0]_1" xfId="2282"/>
    <cellStyle name="통화_1" xfId="2283"/>
    <cellStyle name="표섀_변경(최종)" xfId="2284"/>
    <cellStyle name="표준_ 97년 경영분석(안)" xfId="2285"/>
    <cellStyle name="一般_00Q3902REV.1" xfId="2267"/>
    <cellStyle name="不要処理" xfId="2268"/>
    <cellStyle name="千分位[0]_00Q3902REV.1" xfId="2269"/>
    <cellStyle name="千分位_00Q3902REV.1" xfId="2270"/>
    <cellStyle name="帳票" xfId="2286"/>
    <cellStyle name="常规_For Hanoi Configuration" xfId="2287"/>
    <cellStyle name="桁?切? [0.00]_pldt" xfId="2288"/>
    <cellStyle name="桁?切?_pldt" xfId="2289"/>
    <cellStyle name="桁区切り [0.00]_††††† " xfId="2290"/>
    <cellStyle name="桁区切り_††††† " xfId="2291"/>
    <cellStyle name="標?_外?Ａ最終" xfId="2292"/>
    <cellStyle name="標準_176w11h-4" xfId="2293"/>
    <cellStyle name="標準8" xfId="2294"/>
    <cellStyle name="貨幣 [0]_00Q3902REV.1" xfId="2295"/>
    <cellStyle name="貨幣[0]_06生管" xfId="2296"/>
    <cellStyle name="貨幣_00Q3902REV.1" xfId="2297"/>
    <cellStyle name="通貨 [0.00]_††††† " xfId="2298"/>
    <cellStyle name="通貨_††††† " xfId="22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8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zoomScaleNormal="100" workbookViewId="0">
      <selection activeCell="A3" sqref="A3:K3"/>
    </sheetView>
  </sheetViews>
  <sheetFormatPr defaultColWidth="9.109375" defaultRowHeight="18"/>
  <cols>
    <col min="1" max="1" width="7.21875" style="20" customWidth="1"/>
    <col min="2" max="2" width="21.44140625" style="20" customWidth="1"/>
    <col min="3" max="3" width="10.6640625" style="20" customWidth="1"/>
    <col min="4" max="4" width="10.88671875" style="20" customWidth="1"/>
    <col min="5" max="5" width="12" style="26" customWidth="1"/>
    <col min="6" max="6" width="10.77734375" style="20" customWidth="1"/>
    <col min="7" max="7" width="12.33203125" style="20" customWidth="1"/>
    <col min="8" max="8" width="12.44140625" style="20" customWidth="1"/>
    <col min="9" max="9" width="9.77734375" style="258" customWidth="1"/>
    <col min="10" max="10" width="9.88671875" style="20" customWidth="1"/>
    <col min="11" max="11" width="11.6640625" style="20" customWidth="1"/>
    <col min="12" max="12" width="18.6640625" style="20" customWidth="1"/>
    <col min="13" max="16384" width="9.109375" style="20"/>
  </cols>
  <sheetData>
    <row r="1" spans="1:13" ht="19.5" customHeight="1">
      <c r="A1" s="260" t="s">
        <v>179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3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3">
      <c r="A3" s="267" t="s">
        <v>182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3">
      <c r="A4" s="127"/>
      <c r="B4" s="127"/>
      <c r="C4" s="127"/>
      <c r="D4" s="127"/>
      <c r="E4" s="127"/>
      <c r="F4" s="2"/>
      <c r="G4" s="127"/>
      <c r="H4" s="2"/>
      <c r="I4" s="255"/>
      <c r="J4" s="3"/>
      <c r="K4" s="1"/>
    </row>
    <row r="5" spans="1:13">
      <c r="A5" s="270" t="s">
        <v>0</v>
      </c>
      <c r="B5" s="270" t="s">
        <v>1</v>
      </c>
      <c r="C5" s="270" t="s">
        <v>2</v>
      </c>
      <c r="D5" s="271" t="s">
        <v>162</v>
      </c>
      <c r="E5" s="268" t="s">
        <v>163</v>
      </c>
      <c r="F5" s="272"/>
      <c r="G5" s="272"/>
      <c r="H5" s="272"/>
      <c r="I5" s="268" t="s">
        <v>3</v>
      </c>
      <c r="J5" s="269"/>
      <c r="K5" s="264" t="s">
        <v>4</v>
      </c>
    </row>
    <row r="6" spans="1:13" ht="69.75" customHeight="1">
      <c r="A6" s="271"/>
      <c r="B6" s="271"/>
      <c r="C6" s="271"/>
      <c r="D6" s="273"/>
      <c r="E6" s="124" t="s">
        <v>164</v>
      </c>
      <c r="F6" s="124" t="s">
        <v>165</v>
      </c>
      <c r="G6" s="124" t="s">
        <v>166</v>
      </c>
      <c r="H6" s="124" t="s">
        <v>66</v>
      </c>
      <c r="I6" s="256" t="s">
        <v>181</v>
      </c>
      <c r="J6" s="4" t="s">
        <v>167</v>
      </c>
      <c r="K6" s="265"/>
      <c r="L6" s="24"/>
    </row>
    <row r="7" spans="1:13" ht="34.799999999999997">
      <c r="A7" s="5" t="s">
        <v>5</v>
      </c>
      <c r="B7" s="6" t="s">
        <v>6</v>
      </c>
      <c r="C7" s="7"/>
      <c r="D7" s="7"/>
      <c r="E7" s="8"/>
      <c r="F7" s="9"/>
      <c r="G7" s="8"/>
      <c r="H7" s="9"/>
      <c r="I7" s="254"/>
      <c r="J7" s="259"/>
      <c r="K7" s="10"/>
    </row>
    <row r="8" spans="1:13">
      <c r="A8" s="5" t="s">
        <v>7</v>
      </c>
      <c r="B8" s="6" t="s">
        <v>8</v>
      </c>
      <c r="C8" s="7"/>
      <c r="D8" s="23"/>
      <c r="E8" s="162"/>
      <c r="F8" s="163"/>
      <c r="G8" s="164"/>
      <c r="H8" s="165"/>
      <c r="I8" s="254"/>
      <c r="J8" s="259"/>
      <c r="K8" s="10"/>
    </row>
    <row r="9" spans="1:13" ht="34.799999999999997">
      <c r="A9" s="5"/>
      <c r="B9" s="6" t="s">
        <v>9</v>
      </c>
      <c r="C9" s="5" t="s">
        <v>10</v>
      </c>
      <c r="D9" s="128">
        <v>951</v>
      </c>
      <c r="E9" s="162">
        <v>896.5</v>
      </c>
      <c r="F9" s="162">
        <f>F11+F36+F48+F74+F92</f>
        <v>292.8</v>
      </c>
      <c r="G9" s="162">
        <f>G11+G36+G48+G74+G92</f>
        <v>454.92</v>
      </c>
      <c r="H9" s="166">
        <f>H11+H36+H48+H74+H92</f>
        <v>747.72</v>
      </c>
      <c r="I9" s="257">
        <f>H9/D9</f>
        <v>0.78624605678233439</v>
      </c>
      <c r="J9" s="259">
        <f t="shared" ref="J9:J11" si="0">H9/E9</f>
        <v>0.83404350250976023</v>
      </c>
      <c r="K9" s="6"/>
      <c r="L9" s="21"/>
    </row>
    <row r="10" spans="1:13">
      <c r="A10" s="5"/>
      <c r="B10" s="10" t="s">
        <v>11</v>
      </c>
      <c r="C10" s="7" t="s">
        <v>12</v>
      </c>
      <c r="D10" s="128">
        <v>3155</v>
      </c>
      <c r="E10" s="162">
        <v>3186</v>
      </c>
      <c r="F10" s="167">
        <f>F15+F27</f>
        <v>881.30160000000001</v>
      </c>
      <c r="G10" s="162">
        <f>G15+G27</f>
        <v>1963.2199999999998</v>
      </c>
      <c r="H10" s="166">
        <f>F10+G10</f>
        <v>2844.5216</v>
      </c>
      <c r="I10" s="257">
        <f t="shared" ref="I10:I11" si="1">H10/D10</f>
        <v>0.90159163232963546</v>
      </c>
      <c r="J10" s="259">
        <f t="shared" si="0"/>
        <v>0.89281908349026995</v>
      </c>
      <c r="K10" s="10"/>
      <c r="L10" s="21"/>
      <c r="M10" s="25"/>
    </row>
    <row r="11" spans="1:13" ht="34.799999999999997">
      <c r="A11" s="5">
        <v>1</v>
      </c>
      <c r="B11" s="6" t="s">
        <v>13</v>
      </c>
      <c r="C11" s="5" t="s">
        <v>10</v>
      </c>
      <c r="D11" s="129">
        <v>710</v>
      </c>
      <c r="E11" s="162">
        <v>690</v>
      </c>
      <c r="F11" s="168">
        <f>F13+F25</f>
        <v>196.57999999999998</v>
      </c>
      <c r="G11" s="162">
        <f>G13+G25</f>
        <v>419.36</v>
      </c>
      <c r="H11" s="168">
        <f>H13+H25</f>
        <v>615.94000000000005</v>
      </c>
      <c r="I11" s="257">
        <f t="shared" si="1"/>
        <v>0.86752112676056348</v>
      </c>
      <c r="J11" s="259">
        <f t="shared" si="0"/>
        <v>0.89266666666666672</v>
      </c>
      <c r="K11" s="6"/>
      <c r="L11" s="21"/>
    </row>
    <row r="12" spans="1:13">
      <c r="A12" s="7" t="s">
        <v>14</v>
      </c>
      <c r="B12" s="10" t="s">
        <v>15</v>
      </c>
      <c r="C12" s="7"/>
      <c r="D12" s="130"/>
      <c r="E12" s="169"/>
      <c r="F12" s="170"/>
      <c r="G12" s="165"/>
      <c r="H12" s="171"/>
      <c r="I12" s="257"/>
      <c r="J12" s="259"/>
      <c r="K12" s="10"/>
    </row>
    <row r="13" spans="1:13" ht="36">
      <c r="A13" s="7"/>
      <c r="B13" s="10" t="s">
        <v>70</v>
      </c>
      <c r="C13" s="7" t="s">
        <v>10</v>
      </c>
      <c r="D13" s="131">
        <v>510</v>
      </c>
      <c r="E13" s="172">
        <v>500</v>
      </c>
      <c r="F13" s="176">
        <v>88.7</v>
      </c>
      <c r="G13" s="179">
        <v>380.5</v>
      </c>
      <c r="H13" s="173">
        <f>F13+G13</f>
        <v>469.2</v>
      </c>
      <c r="I13" s="257">
        <f t="shared" ref="I13:I69" si="2">H13/D13</f>
        <v>0.91999999999999993</v>
      </c>
      <c r="J13" s="259">
        <f t="shared" ref="J13:J69" si="3">H13/E13</f>
        <v>0.93840000000000001</v>
      </c>
      <c r="K13" s="10"/>
    </row>
    <row r="14" spans="1:13" ht="36">
      <c r="A14" s="7"/>
      <c r="B14" s="10" t="s">
        <v>39</v>
      </c>
      <c r="C14" s="7" t="s">
        <v>17</v>
      </c>
      <c r="D14" s="131">
        <v>45</v>
      </c>
      <c r="E14" s="169">
        <v>47</v>
      </c>
      <c r="F14" s="177">
        <v>45.6</v>
      </c>
      <c r="G14" s="179">
        <v>47</v>
      </c>
      <c r="H14" s="173">
        <v>46.3</v>
      </c>
      <c r="I14" s="257">
        <f t="shared" si="2"/>
        <v>1.0288888888888887</v>
      </c>
      <c r="J14" s="259">
        <f t="shared" si="3"/>
        <v>0.98510638297872333</v>
      </c>
      <c r="K14" s="10"/>
    </row>
    <row r="15" spans="1:13" ht="36">
      <c r="A15" s="7"/>
      <c r="B15" s="10" t="s">
        <v>18</v>
      </c>
      <c r="C15" s="7" t="s">
        <v>12</v>
      </c>
      <c r="D15" s="132">
        <v>2295</v>
      </c>
      <c r="E15" s="172">
        <f>E13*E14/10</f>
        <v>2350</v>
      </c>
      <c r="F15" s="178">
        <f>F13*F14/10</f>
        <v>404.47200000000004</v>
      </c>
      <c r="G15" s="179">
        <f>G13*G14/10</f>
        <v>1788.35</v>
      </c>
      <c r="H15" s="174">
        <f>H13*H14/10</f>
        <v>2172.3959999999997</v>
      </c>
      <c r="I15" s="257">
        <f t="shared" si="2"/>
        <v>0.94657777777777763</v>
      </c>
      <c r="J15" s="259">
        <f t="shared" si="3"/>
        <v>0.92442382978723392</v>
      </c>
      <c r="K15" s="10"/>
    </row>
    <row r="16" spans="1:13">
      <c r="A16" s="7" t="s">
        <v>19</v>
      </c>
      <c r="B16" s="10" t="s">
        <v>20</v>
      </c>
      <c r="C16" s="7"/>
      <c r="D16" s="133"/>
      <c r="E16" s="169"/>
      <c r="F16" s="175"/>
      <c r="G16" s="165"/>
      <c r="H16" s="175"/>
      <c r="I16" s="257"/>
      <c r="J16" s="259"/>
      <c r="K16" s="10"/>
    </row>
    <row r="17" spans="1:11" ht="36">
      <c r="A17" s="7"/>
      <c r="B17" s="10" t="s">
        <v>70</v>
      </c>
      <c r="C17" s="7" t="s">
        <v>10</v>
      </c>
      <c r="D17" s="131">
        <v>108.3</v>
      </c>
      <c r="E17" s="169">
        <v>94</v>
      </c>
      <c r="F17" s="176">
        <v>88.7</v>
      </c>
      <c r="G17" s="165"/>
      <c r="H17" s="176">
        <v>88.7</v>
      </c>
      <c r="I17" s="257">
        <f t="shared" si="2"/>
        <v>0.81902123730378584</v>
      </c>
      <c r="J17" s="259">
        <f t="shared" si="3"/>
        <v>0.94361702127659575</v>
      </c>
      <c r="K17" s="10"/>
    </row>
    <row r="18" spans="1:11" ht="36">
      <c r="A18" s="7"/>
      <c r="B18" s="10" t="s">
        <v>39</v>
      </c>
      <c r="C18" s="7" t="s">
        <v>17</v>
      </c>
      <c r="D18" s="131">
        <v>44.5</v>
      </c>
      <c r="E18" s="169">
        <v>46</v>
      </c>
      <c r="F18" s="177">
        <v>45.6</v>
      </c>
      <c r="G18" s="165"/>
      <c r="H18" s="177">
        <v>45.6</v>
      </c>
      <c r="I18" s="257">
        <f t="shared" si="2"/>
        <v>1.0247191011235954</v>
      </c>
      <c r="J18" s="259">
        <f t="shared" si="3"/>
        <v>0.99130434782608701</v>
      </c>
      <c r="K18" s="10"/>
    </row>
    <row r="19" spans="1:11" ht="36">
      <c r="A19" s="7"/>
      <c r="B19" s="10" t="s">
        <v>18</v>
      </c>
      <c r="C19" s="7" t="s">
        <v>12</v>
      </c>
      <c r="D19" s="132">
        <v>481.94</v>
      </c>
      <c r="E19" s="172">
        <f>E17*E18/10</f>
        <v>432.4</v>
      </c>
      <c r="F19" s="178">
        <f>F17*F18/10</f>
        <v>404.47200000000004</v>
      </c>
      <c r="G19" s="165"/>
      <c r="H19" s="178">
        <f>H17*H18/10</f>
        <v>404.47200000000004</v>
      </c>
      <c r="I19" s="257">
        <f t="shared" si="2"/>
        <v>0.83925799892102759</v>
      </c>
      <c r="J19" s="259">
        <f t="shared" si="3"/>
        <v>0.93541165587419073</v>
      </c>
      <c r="K19" s="10"/>
    </row>
    <row r="20" spans="1:11">
      <c r="A20" s="7" t="s">
        <v>21</v>
      </c>
      <c r="B20" s="10" t="s">
        <v>22</v>
      </c>
      <c r="C20" s="7"/>
      <c r="D20" s="22"/>
      <c r="E20" s="169"/>
      <c r="F20" s="175"/>
      <c r="G20" s="165"/>
      <c r="H20" s="165"/>
      <c r="I20" s="257"/>
      <c r="J20" s="259"/>
      <c r="K20" s="10"/>
    </row>
    <row r="21" spans="1:11" ht="36">
      <c r="A21" s="7"/>
      <c r="B21" s="10" t="s">
        <v>70</v>
      </c>
      <c r="C21" s="7" t="s">
        <v>10</v>
      </c>
      <c r="D21" s="134">
        <v>401.7</v>
      </c>
      <c r="E21" s="169">
        <v>406</v>
      </c>
      <c r="F21" s="175"/>
      <c r="G21" s="179">
        <v>380.5</v>
      </c>
      <c r="H21" s="179">
        <v>380.5</v>
      </c>
      <c r="I21" s="257">
        <f t="shared" si="2"/>
        <v>0.94722429673885988</v>
      </c>
      <c r="J21" s="259">
        <f t="shared" si="3"/>
        <v>0.93719211822660098</v>
      </c>
      <c r="K21" s="10"/>
    </row>
    <row r="22" spans="1:11" ht="36">
      <c r="A22" s="7"/>
      <c r="B22" s="10" t="s">
        <v>39</v>
      </c>
      <c r="C22" s="7" t="s">
        <v>17</v>
      </c>
      <c r="D22" s="134">
        <v>45</v>
      </c>
      <c r="E22" s="172">
        <v>47</v>
      </c>
      <c r="F22" s="175"/>
      <c r="G22" s="179">
        <v>47</v>
      </c>
      <c r="H22" s="179">
        <v>47</v>
      </c>
      <c r="I22" s="257">
        <f t="shared" si="2"/>
        <v>1.0444444444444445</v>
      </c>
      <c r="J22" s="259">
        <f t="shared" si="3"/>
        <v>1</v>
      </c>
      <c r="K22" s="10"/>
    </row>
    <row r="23" spans="1:11" ht="36">
      <c r="A23" s="7"/>
      <c r="B23" s="10" t="s">
        <v>18</v>
      </c>
      <c r="C23" s="7" t="s">
        <v>12</v>
      </c>
      <c r="D23" s="134">
        <v>1807.65</v>
      </c>
      <c r="E23" s="172">
        <f>E21*E22/10</f>
        <v>1908.2</v>
      </c>
      <c r="F23" s="175"/>
      <c r="G23" s="179">
        <f>G21*G22/10</f>
        <v>1788.35</v>
      </c>
      <c r="H23" s="179">
        <f>H21*H22/10</f>
        <v>1788.35</v>
      </c>
      <c r="I23" s="257">
        <f t="shared" si="2"/>
        <v>0.98932315437169793</v>
      </c>
      <c r="J23" s="259">
        <f t="shared" si="3"/>
        <v>0.93719211822660087</v>
      </c>
      <c r="K23" s="10"/>
    </row>
    <row r="24" spans="1:11">
      <c r="A24" s="7" t="s">
        <v>23</v>
      </c>
      <c r="B24" s="10" t="s">
        <v>24</v>
      </c>
      <c r="C24" s="7"/>
      <c r="D24" s="22"/>
      <c r="E24" s="169"/>
      <c r="F24" s="175"/>
      <c r="G24" s="165"/>
      <c r="H24" s="165"/>
      <c r="I24" s="257"/>
      <c r="J24" s="259"/>
      <c r="K24" s="10"/>
    </row>
    <row r="25" spans="1:11" ht="36">
      <c r="A25" s="7"/>
      <c r="B25" s="10" t="s">
        <v>70</v>
      </c>
      <c r="C25" s="7" t="s">
        <v>10</v>
      </c>
      <c r="D25" s="135">
        <v>200</v>
      </c>
      <c r="E25" s="172">
        <v>190</v>
      </c>
      <c r="F25" s="176">
        <v>107.88</v>
      </c>
      <c r="G25" s="179">
        <v>38.86</v>
      </c>
      <c r="H25" s="180">
        <f>F25+G25</f>
        <v>146.74</v>
      </c>
      <c r="I25" s="257">
        <f t="shared" si="2"/>
        <v>0.73370000000000002</v>
      </c>
      <c r="J25" s="259">
        <f t="shared" si="3"/>
        <v>0.77231578947368429</v>
      </c>
      <c r="K25" s="10"/>
    </row>
    <row r="26" spans="1:11" ht="36">
      <c r="A26" s="7"/>
      <c r="B26" s="10" t="s">
        <v>39</v>
      </c>
      <c r="C26" s="7" t="s">
        <v>17</v>
      </c>
      <c r="D26" s="134">
        <v>43</v>
      </c>
      <c r="E26" s="169">
        <v>44</v>
      </c>
      <c r="F26" s="177">
        <v>44.2</v>
      </c>
      <c r="G26" s="179">
        <v>45</v>
      </c>
      <c r="H26" s="179">
        <v>44.6</v>
      </c>
      <c r="I26" s="257">
        <f t="shared" si="2"/>
        <v>1.0372093023255815</v>
      </c>
      <c r="J26" s="259">
        <f t="shared" si="3"/>
        <v>1.0136363636363637</v>
      </c>
      <c r="K26" s="10"/>
    </row>
    <row r="27" spans="1:11" ht="36">
      <c r="A27" s="7"/>
      <c r="B27" s="10" t="s">
        <v>18</v>
      </c>
      <c r="C27" s="7" t="s">
        <v>12</v>
      </c>
      <c r="D27" s="134">
        <v>860</v>
      </c>
      <c r="E27" s="172">
        <f>E25*E26/10</f>
        <v>836</v>
      </c>
      <c r="F27" s="178">
        <f>F25*F26/10</f>
        <v>476.82960000000003</v>
      </c>
      <c r="G27" s="179">
        <f>G25*G26/10</f>
        <v>174.87</v>
      </c>
      <c r="H27" s="179">
        <f>H25*H26/10</f>
        <v>654.46040000000005</v>
      </c>
      <c r="I27" s="257">
        <f t="shared" si="2"/>
        <v>0.76100046511627917</v>
      </c>
      <c r="J27" s="259">
        <f t="shared" si="3"/>
        <v>0.78284736842105274</v>
      </c>
      <c r="K27" s="10"/>
    </row>
    <row r="28" spans="1:11">
      <c r="A28" s="7" t="s">
        <v>25</v>
      </c>
      <c r="B28" s="10" t="s">
        <v>26</v>
      </c>
      <c r="C28" s="7"/>
      <c r="D28" s="22"/>
      <c r="E28" s="169"/>
      <c r="F28" s="175"/>
      <c r="G28" s="165"/>
      <c r="H28" s="165"/>
      <c r="I28" s="257"/>
      <c r="J28" s="259"/>
      <c r="K28" s="10"/>
    </row>
    <row r="29" spans="1:11" ht="36">
      <c r="A29" s="7"/>
      <c r="B29" s="10" t="s">
        <v>70</v>
      </c>
      <c r="C29" s="7" t="s">
        <v>10</v>
      </c>
      <c r="D29" s="134">
        <v>148.9</v>
      </c>
      <c r="E29" s="169">
        <v>140</v>
      </c>
      <c r="F29" s="176">
        <v>107.88</v>
      </c>
      <c r="G29" s="165"/>
      <c r="H29" s="176">
        <v>107.88</v>
      </c>
      <c r="I29" s="257">
        <f t="shared" si="2"/>
        <v>0.72451309603760905</v>
      </c>
      <c r="J29" s="259">
        <f t="shared" si="3"/>
        <v>0.77057142857142857</v>
      </c>
      <c r="K29" s="10"/>
    </row>
    <row r="30" spans="1:11" ht="36">
      <c r="A30" s="7"/>
      <c r="B30" s="10" t="s">
        <v>39</v>
      </c>
      <c r="C30" s="7" t="s">
        <v>17</v>
      </c>
      <c r="D30" s="134">
        <v>43</v>
      </c>
      <c r="E30" s="169">
        <v>45</v>
      </c>
      <c r="F30" s="177">
        <v>44.2</v>
      </c>
      <c r="G30" s="165"/>
      <c r="H30" s="177">
        <v>44.2</v>
      </c>
      <c r="I30" s="257">
        <f t="shared" si="2"/>
        <v>1.0279069767441862</v>
      </c>
      <c r="J30" s="259">
        <f t="shared" si="3"/>
        <v>0.98222222222222233</v>
      </c>
      <c r="K30" s="10"/>
    </row>
    <row r="31" spans="1:11" ht="36">
      <c r="A31" s="7"/>
      <c r="B31" s="10" t="s">
        <v>18</v>
      </c>
      <c r="C31" s="7" t="s">
        <v>12</v>
      </c>
      <c r="D31" s="134">
        <v>640.27</v>
      </c>
      <c r="E31" s="172">
        <f>E29*E30/10</f>
        <v>630</v>
      </c>
      <c r="F31" s="178">
        <f>F29*F30/10</f>
        <v>476.82960000000003</v>
      </c>
      <c r="G31" s="165"/>
      <c r="H31" s="178">
        <f>H29*H30/10</f>
        <v>476.82960000000003</v>
      </c>
      <c r="I31" s="257">
        <f t="shared" si="2"/>
        <v>0.74473206615958898</v>
      </c>
      <c r="J31" s="259">
        <f t="shared" si="3"/>
        <v>0.75687238095238096</v>
      </c>
      <c r="K31" s="10"/>
    </row>
    <row r="32" spans="1:11">
      <c r="A32" s="7" t="s">
        <v>27</v>
      </c>
      <c r="B32" s="10" t="s">
        <v>28</v>
      </c>
      <c r="C32" s="7"/>
      <c r="D32" s="22"/>
      <c r="E32" s="169"/>
      <c r="F32" s="175"/>
      <c r="G32" s="165"/>
      <c r="H32" s="165"/>
      <c r="I32" s="257"/>
      <c r="J32" s="259"/>
      <c r="K32" s="10"/>
    </row>
    <row r="33" spans="1:12" ht="36">
      <c r="A33" s="7"/>
      <c r="B33" s="10" t="s">
        <v>70</v>
      </c>
      <c r="C33" s="7" t="s">
        <v>10</v>
      </c>
      <c r="D33" s="134">
        <v>51.1</v>
      </c>
      <c r="E33" s="169">
        <v>50</v>
      </c>
      <c r="F33" s="175"/>
      <c r="G33" s="179">
        <v>38.86</v>
      </c>
      <c r="H33" s="179">
        <v>38.86</v>
      </c>
      <c r="I33" s="257">
        <f t="shared" si="2"/>
        <v>0.76046966731898236</v>
      </c>
      <c r="J33" s="259">
        <f t="shared" si="3"/>
        <v>0.7772</v>
      </c>
      <c r="K33" s="10"/>
    </row>
    <row r="34" spans="1:12" ht="36">
      <c r="A34" s="7"/>
      <c r="B34" s="10" t="s">
        <v>39</v>
      </c>
      <c r="C34" s="7" t="s">
        <v>17</v>
      </c>
      <c r="D34" s="134">
        <v>43</v>
      </c>
      <c r="E34" s="172">
        <v>44</v>
      </c>
      <c r="F34" s="175"/>
      <c r="G34" s="179">
        <v>45</v>
      </c>
      <c r="H34" s="179">
        <v>45</v>
      </c>
      <c r="I34" s="257">
        <f t="shared" si="2"/>
        <v>1.0465116279069768</v>
      </c>
      <c r="J34" s="259">
        <f t="shared" si="3"/>
        <v>1.0227272727272727</v>
      </c>
      <c r="K34" s="10"/>
    </row>
    <row r="35" spans="1:12" ht="36">
      <c r="A35" s="7"/>
      <c r="B35" s="10" t="s">
        <v>18</v>
      </c>
      <c r="C35" s="7" t="s">
        <v>12</v>
      </c>
      <c r="D35" s="134">
        <v>219.73</v>
      </c>
      <c r="E35" s="172">
        <f>E33*E34/10</f>
        <v>220</v>
      </c>
      <c r="F35" s="179"/>
      <c r="G35" s="179">
        <f>G33*G34/10</f>
        <v>174.87</v>
      </c>
      <c r="H35" s="179">
        <f>H33*H34/10</f>
        <v>174.87</v>
      </c>
      <c r="I35" s="257">
        <f t="shared" si="2"/>
        <v>0.79584034951986538</v>
      </c>
      <c r="J35" s="259">
        <f t="shared" si="3"/>
        <v>0.79486363636363644</v>
      </c>
      <c r="K35" s="10"/>
    </row>
    <row r="36" spans="1:12">
      <c r="A36" s="5">
        <v>2</v>
      </c>
      <c r="B36" s="6" t="s">
        <v>72</v>
      </c>
      <c r="C36" s="5" t="s">
        <v>10</v>
      </c>
      <c r="D36" s="136">
        <v>4.1500000000000004</v>
      </c>
      <c r="E36" s="181">
        <v>5</v>
      </c>
      <c r="F36" s="181">
        <f>F38+F42+F46</f>
        <v>6.08</v>
      </c>
      <c r="G36" s="181"/>
      <c r="H36" s="182">
        <v>6.08</v>
      </c>
      <c r="I36" s="257">
        <f t="shared" si="2"/>
        <v>1.4650602409638553</v>
      </c>
      <c r="J36" s="259">
        <f t="shared" si="3"/>
        <v>1.216</v>
      </c>
      <c r="K36" s="6"/>
      <c r="L36" s="21"/>
    </row>
    <row r="37" spans="1:12">
      <c r="A37" s="7" t="s">
        <v>29</v>
      </c>
      <c r="B37" s="10" t="s">
        <v>30</v>
      </c>
      <c r="C37" s="7"/>
      <c r="D37" s="22"/>
      <c r="E37" s="183"/>
      <c r="F37" s="184"/>
      <c r="G37" s="165"/>
      <c r="H37" s="165"/>
      <c r="I37" s="257"/>
      <c r="J37" s="259"/>
      <c r="K37" s="10"/>
    </row>
    <row r="38" spans="1:12" ht="36">
      <c r="A38" s="7"/>
      <c r="B38" s="10" t="s">
        <v>70</v>
      </c>
      <c r="C38" s="7" t="s">
        <v>10</v>
      </c>
      <c r="D38" s="134">
        <v>3.25</v>
      </c>
      <c r="E38" s="183">
        <v>4</v>
      </c>
      <c r="F38" s="185">
        <v>3.28</v>
      </c>
      <c r="G38" s="165"/>
      <c r="H38" s="185">
        <v>3.28</v>
      </c>
      <c r="I38" s="257">
        <f t="shared" si="2"/>
        <v>1.0092307692307692</v>
      </c>
      <c r="J38" s="259">
        <f t="shared" si="3"/>
        <v>0.82</v>
      </c>
      <c r="K38" s="10"/>
    </row>
    <row r="39" spans="1:12" ht="36">
      <c r="A39" s="7"/>
      <c r="B39" s="10" t="s">
        <v>39</v>
      </c>
      <c r="C39" s="7" t="s">
        <v>17</v>
      </c>
      <c r="D39" s="134">
        <v>69.28</v>
      </c>
      <c r="E39" s="183">
        <v>60</v>
      </c>
      <c r="F39" s="177">
        <v>68.5</v>
      </c>
      <c r="G39" s="165"/>
      <c r="H39" s="177">
        <v>68.5</v>
      </c>
      <c r="I39" s="257">
        <f t="shared" si="2"/>
        <v>0.98874133949191689</v>
      </c>
      <c r="J39" s="259">
        <f t="shared" si="3"/>
        <v>1.1416666666666666</v>
      </c>
      <c r="K39" s="10"/>
    </row>
    <row r="40" spans="1:12" ht="36">
      <c r="A40" s="7"/>
      <c r="B40" s="10" t="s">
        <v>18</v>
      </c>
      <c r="C40" s="7" t="s">
        <v>12</v>
      </c>
      <c r="D40" s="134">
        <v>22.52</v>
      </c>
      <c r="E40" s="169">
        <f>E38*E39/10</f>
        <v>24</v>
      </c>
      <c r="F40" s="178">
        <f>F38*F39/10</f>
        <v>22.467999999999996</v>
      </c>
      <c r="G40" s="178"/>
      <c r="H40" s="178">
        <f>H38*H39/10</f>
        <v>22.467999999999996</v>
      </c>
      <c r="I40" s="257">
        <f t="shared" si="2"/>
        <v>0.99769094138543502</v>
      </c>
      <c r="J40" s="259">
        <f t="shared" si="3"/>
        <v>0.93616666666666648</v>
      </c>
      <c r="K40" s="10"/>
    </row>
    <row r="41" spans="1:12">
      <c r="A41" s="7" t="s">
        <v>31</v>
      </c>
      <c r="B41" s="10" t="s">
        <v>32</v>
      </c>
      <c r="C41" s="7"/>
      <c r="D41" s="11"/>
      <c r="E41" s="183"/>
      <c r="F41" s="184"/>
      <c r="G41" s="186"/>
      <c r="H41" s="186"/>
      <c r="I41" s="257"/>
      <c r="J41" s="259"/>
      <c r="K41" s="10"/>
    </row>
    <row r="42" spans="1:12" ht="36">
      <c r="A42" s="7"/>
      <c r="B42" s="10" t="s">
        <v>70</v>
      </c>
      <c r="C42" s="7" t="s">
        <v>10</v>
      </c>
      <c r="D42" s="134">
        <v>0.9</v>
      </c>
      <c r="E42" s="183">
        <v>1</v>
      </c>
      <c r="F42" s="185">
        <v>0.8</v>
      </c>
      <c r="G42" s="165"/>
      <c r="H42" s="185">
        <v>0.8</v>
      </c>
      <c r="I42" s="257">
        <f t="shared" si="2"/>
        <v>0.88888888888888895</v>
      </c>
      <c r="J42" s="259">
        <f t="shared" si="3"/>
        <v>0.8</v>
      </c>
      <c r="K42" s="10"/>
    </row>
    <row r="43" spans="1:12" ht="36">
      <c r="A43" s="7"/>
      <c r="B43" s="10" t="s">
        <v>39</v>
      </c>
      <c r="C43" s="7" t="s">
        <v>17</v>
      </c>
      <c r="D43" s="134">
        <v>145</v>
      </c>
      <c r="E43" s="172">
        <v>145</v>
      </c>
      <c r="F43" s="179">
        <v>145</v>
      </c>
      <c r="G43" s="165"/>
      <c r="H43" s="179">
        <v>145</v>
      </c>
      <c r="I43" s="257">
        <f t="shared" si="2"/>
        <v>1</v>
      </c>
      <c r="J43" s="259">
        <f t="shared" si="3"/>
        <v>1</v>
      </c>
      <c r="K43" s="10"/>
    </row>
    <row r="44" spans="1:12" ht="36">
      <c r="A44" s="7"/>
      <c r="B44" s="10" t="s">
        <v>18</v>
      </c>
      <c r="C44" s="7" t="s">
        <v>12</v>
      </c>
      <c r="D44" s="134">
        <v>13.05</v>
      </c>
      <c r="E44" s="172">
        <f>E42*E43/10</f>
        <v>14.5</v>
      </c>
      <c r="F44" s="179">
        <f>F42*F43/10</f>
        <v>11.6</v>
      </c>
      <c r="G44" s="165"/>
      <c r="H44" s="179">
        <f>H42*H43/10</f>
        <v>11.6</v>
      </c>
      <c r="I44" s="257">
        <f t="shared" si="2"/>
        <v>0.88888888888888884</v>
      </c>
      <c r="J44" s="259">
        <f t="shared" si="3"/>
        <v>0.79999999999999993</v>
      </c>
      <c r="K44" s="10"/>
    </row>
    <row r="45" spans="1:12" ht="54">
      <c r="A45" s="7" t="s">
        <v>33</v>
      </c>
      <c r="B45" s="10" t="s">
        <v>34</v>
      </c>
      <c r="C45" s="7"/>
      <c r="D45" s="134"/>
      <c r="E45" s="183"/>
      <c r="F45" s="184"/>
      <c r="G45" s="165"/>
      <c r="H45" s="179"/>
      <c r="I45" s="257"/>
      <c r="J45" s="259"/>
      <c r="K45" s="10"/>
    </row>
    <row r="46" spans="1:12">
      <c r="A46" s="7"/>
      <c r="B46" s="10" t="s">
        <v>16</v>
      </c>
      <c r="C46" s="7" t="s">
        <v>10</v>
      </c>
      <c r="D46" s="134"/>
      <c r="E46" s="169">
        <v>6.8</v>
      </c>
      <c r="F46" s="185">
        <v>2</v>
      </c>
      <c r="G46" s="187"/>
      <c r="H46" s="179">
        <v>2</v>
      </c>
      <c r="I46" s="257"/>
      <c r="J46" s="259">
        <f t="shared" si="3"/>
        <v>0.29411764705882354</v>
      </c>
      <c r="K46" s="10"/>
    </row>
    <row r="47" spans="1:12" ht="36">
      <c r="A47" s="7"/>
      <c r="B47" s="10" t="s">
        <v>18</v>
      </c>
      <c r="C47" s="7" t="s">
        <v>35</v>
      </c>
      <c r="D47" s="134"/>
      <c r="E47" s="169">
        <v>20.399999999999999</v>
      </c>
      <c r="F47" s="179">
        <v>6</v>
      </c>
      <c r="G47" s="165"/>
      <c r="H47" s="179">
        <v>6</v>
      </c>
      <c r="I47" s="257"/>
      <c r="J47" s="259">
        <f t="shared" si="3"/>
        <v>0.29411764705882354</v>
      </c>
      <c r="K47" s="10"/>
    </row>
    <row r="48" spans="1:12">
      <c r="A48" s="5">
        <v>3</v>
      </c>
      <c r="B48" s="6" t="s">
        <v>36</v>
      </c>
      <c r="C48" s="5" t="s">
        <v>10</v>
      </c>
      <c r="D48" s="136">
        <f>D50+D63+D67</f>
        <v>104.51</v>
      </c>
      <c r="E48" s="181">
        <f>E50+E63+E67</f>
        <v>96.5</v>
      </c>
      <c r="F48" s="181">
        <f>F50+F63+F67</f>
        <v>43.34</v>
      </c>
      <c r="G48" s="181">
        <f>G50+G67</f>
        <v>25.7</v>
      </c>
      <c r="H48" s="182">
        <f>F48+G48</f>
        <v>69.040000000000006</v>
      </c>
      <c r="I48" s="257">
        <f t="shared" si="2"/>
        <v>0.66060664051286966</v>
      </c>
      <c r="J48" s="259">
        <f t="shared" si="3"/>
        <v>0.71544041450777207</v>
      </c>
      <c r="K48" s="6"/>
    </row>
    <row r="49" spans="1:14">
      <c r="A49" s="7" t="s">
        <v>37</v>
      </c>
      <c r="B49" s="10" t="s">
        <v>38</v>
      </c>
      <c r="C49" s="7"/>
      <c r="D49" s="22"/>
      <c r="E49" s="181"/>
      <c r="F49" s="165"/>
      <c r="G49" s="165"/>
      <c r="H49" s="165"/>
      <c r="I49" s="257"/>
      <c r="J49" s="259"/>
      <c r="K49" s="10"/>
    </row>
    <row r="50" spans="1:14" ht="36">
      <c r="A50" s="7"/>
      <c r="B50" s="10" t="s">
        <v>70</v>
      </c>
      <c r="C50" s="7" t="s">
        <v>10</v>
      </c>
      <c r="D50" s="134">
        <v>87</v>
      </c>
      <c r="E50" s="172">
        <v>78</v>
      </c>
      <c r="F50" s="179">
        <v>29.84</v>
      </c>
      <c r="G50" s="165">
        <v>22.2</v>
      </c>
      <c r="H50" s="179">
        <f>F50+G50</f>
        <v>52.04</v>
      </c>
      <c r="I50" s="257">
        <f t="shared" si="2"/>
        <v>0.59816091954022987</v>
      </c>
      <c r="J50" s="259">
        <f t="shared" si="3"/>
        <v>0.66717948717948716</v>
      </c>
      <c r="K50" s="10"/>
    </row>
    <row r="51" spans="1:14" ht="36">
      <c r="A51" s="7"/>
      <c r="B51" s="10" t="s">
        <v>39</v>
      </c>
      <c r="C51" s="7" t="s">
        <v>40</v>
      </c>
      <c r="D51" s="134">
        <v>130</v>
      </c>
      <c r="E51" s="172">
        <v>130</v>
      </c>
      <c r="F51" s="179">
        <v>130</v>
      </c>
      <c r="G51" s="165">
        <v>130</v>
      </c>
      <c r="H51" s="179">
        <v>130</v>
      </c>
      <c r="I51" s="257">
        <f t="shared" si="2"/>
        <v>1</v>
      </c>
      <c r="J51" s="259">
        <f t="shared" si="3"/>
        <v>1</v>
      </c>
      <c r="K51" s="10"/>
      <c r="N51" s="12"/>
    </row>
    <row r="52" spans="1:14" ht="36">
      <c r="A52" s="7"/>
      <c r="B52" s="10" t="s">
        <v>18</v>
      </c>
      <c r="C52" s="7" t="s">
        <v>12</v>
      </c>
      <c r="D52" s="134">
        <v>1131</v>
      </c>
      <c r="E52" s="172">
        <f>E50*E51/10</f>
        <v>1014</v>
      </c>
      <c r="F52" s="175">
        <f>F50*F51/10</f>
        <v>387.91999999999996</v>
      </c>
      <c r="G52" s="180">
        <f>G50*G51/10</f>
        <v>288.60000000000002</v>
      </c>
      <c r="H52" s="179">
        <f>H50*H51/10</f>
        <v>676.52</v>
      </c>
      <c r="I52" s="257">
        <f t="shared" si="2"/>
        <v>0.59816091954022987</v>
      </c>
      <c r="J52" s="259">
        <f t="shared" si="3"/>
        <v>0.66717948717948716</v>
      </c>
      <c r="K52" s="10"/>
      <c r="N52" s="12"/>
    </row>
    <row r="53" spans="1:14">
      <c r="A53" s="7"/>
      <c r="B53" s="10" t="s">
        <v>41</v>
      </c>
      <c r="C53" s="7"/>
      <c r="D53" s="22"/>
      <c r="E53" s="172"/>
      <c r="F53" s="165"/>
      <c r="G53" s="165"/>
      <c r="H53" s="165"/>
      <c r="I53" s="257"/>
      <c r="J53" s="259"/>
      <c r="K53" s="10"/>
      <c r="N53" s="13"/>
    </row>
    <row r="54" spans="1:14">
      <c r="A54" s="7"/>
      <c r="B54" s="10" t="s">
        <v>42</v>
      </c>
      <c r="C54" s="7"/>
      <c r="D54" s="22"/>
      <c r="E54" s="172"/>
      <c r="F54" s="165"/>
      <c r="G54" s="165"/>
      <c r="H54" s="165"/>
      <c r="I54" s="257"/>
      <c r="J54" s="259"/>
      <c r="K54" s="10"/>
    </row>
    <row r="55" spans="1:14" ht="36">
      <c r="A55" s="7"/>
      <c r="B55" s="10" t="s">
        <v>70</v>
      </c>
      <c r="C55" s="7" t="s">
        <v>10</v>
      </c>
      <c r="D55" s="134"/>
      <c r="E55" s="172"/>
      <c r="F55" s="179">
        <v>29.84</v>
      </c>
      <c r="G55" s="188"/>
      <c r="H55" s="179">
        <v>29.84</v>
      </c>
      <c r="I55" s="257"/>
      <c r="J55" s="259"/>
      <c r="K55" s="10"/>
    </row>
    <row r="56" spans="1:14" ht="36">
      <c r="A56" s="7"/>
      <c r="B56" s="10" t="s">
        <v>39</v>
      </c>
      <c r="C56" s="7" t="s">
        <v>40</v>
      </c>
      <c r="D56" s="134"/>
      <c r="E56" s="172"/>
      <c r="F56" s="179">
        <v>130</v>
      </c>
      <c r="G56" s="189"/>
      <c r="H56" s="179">
        <v>130</v>
      </c>
      <c r="I56" s="257"/>
      <c r="J56" s="259"/>
      <c r="K56" s="10"/>
    </row>
    <row r="57" spans="1:14" ht="36">
      <c r="A57" s="7"/>
      <c r="B57" s="10" t="s">
        <v>18</v>
      </c>
      <c r="C57" s="7" t="s">
        <v>12</v>
      </c>
      <c r="D57" s="133"/>
      <c r="E57" s="172"/>
      <c r="F57" s="175">
        <f>F55*F56/10</f>
        <v>387.91999999999996</v>
      </c>
      <c r="G57" s="190"/>
      <c r="H57" s="175">
        <f>H55*H56/10</f>
        <v>387.91999999999996</v>
      </c>
      <c r="I57" s="257"/>
      <c r="J57" s="259"/>
      <c r="K57" s="10"/>
    </row>
    <row r="58" spans="1:14">
      <c r="A58" s="7"/>
      <c r="B58" s="10" t="s">
        <v>43</v>
      </c>
      <c r="C58" s="7"/>
      <c r="D58" s="22"/>
      <c r="E58" s="172"/>
      <c r="F58" s="165"/>
      <c r="G58" s="165"/>
      <c r="H58" s="165"/>
      <c r="I58" s="257"/>
      <c r="J58" s="259"/>
      <c r="K58" s="10"/>
    </row>
    <row r="59" spans="1:14" ht="36">
      <c r="A59" s="7"/>
      <c r="B59" s="10" t="s">
        <v>70</v>
      </c>
      <c r="C59" s="15" t="s">
        <v>10</v>
      </c>
      <c r="D59" s="22"/>
      <c r="E59" s="172"/>
      <c r="F59" s="191"/>
      <c r="G59" s="165">
        <v>22.2</v>
      </c>
      <c r="H59" s="165">
        <v>22.2</v>
      </c>
      <c r="I59" s="257"/>
      <c r="J59" s="259"/>
      <c r="K59" s="10"/>
    </row>
    <row r="60" spans="1:14" ht="36">
      <c r="A60" s="7"/>
      <c r="B60" s="10" t="s">
        <v>39</v>
      </c>
      <c r="C60" s="15" t="s">
        <v>40</v>
      </c>
      <c r="D60" s="22"/>
      <c r="E60" s="172"/>
      <c r="F60" s="191"/>
      <c r="G60" s="165">
        <v>130</v>
      </c>
      <c r="H60" s="165">
        <v>130</v>
      </c>
      <c r="I60" s="257"/>
      <c r="J60" s="259"/>
      <c r="K60" s="10"/>
    </row>
    <row r="61" spans="1:14" ht="36">
      <c r="A61" s="7"/>
      <c r="B61" s="10" t="s">
        <v>18</v>
      </c>
      <c r="C61" s="15" t="s">
        <v>12</v>
      </c>
      <c r="D61" s="135"/>
      <c r="E61" s="172"/>
      <c r="F61" s="191"/>
      <c r="G61" s="180">
        <f>G59*G60/10</f>
        <v>288.60000000000002</v>
      </c>
      <c r="H61" s="180">
        <f>H59*H60/10</f>
        <v>288.60000000000002</v>
      </c>
      <c r="I61" s="257"/>
      <c r="J61" s="259"/>
      <c r="K61" s="10"/>
    </row>
    <row r="62" spans="1:14">
      <c r="A62" s="7" t="s">
        <v>44</v>
      </c>
      <c r="B62" s="10" t="s">
        <v>45</v>
      </c>
      <c r="C62" s="7"/>
      <c r="D62" s="22"/>
      <c r="E62" s="169"/>
      <c r="F62" s="165"/>
      <c r="G62" s="165"/>
      <c r="H62" s="165"/>
      <c r="I62" s="257"/>
      <c r="J62" s="259"/>
      <c r="K62" s="10"/>
    </row>
    <row r="63" spans="1:14" ht="36">
      <c r="A63" s="7"/>
      <c r="B63" s="10" t="s">
        <v>70</v>
      </c>
      <c r="C63" s="7" t="s">
        <v>10</v>
      </c>
      <c r="D63" s="134">
        <v>12</v>
      </c>
      <c r="E63" s="169">
        <v>11.5</v>
      </c>
      <c r="F63" s="185">
        <v>12</v>
      </c>
      <c r="G63" s="165"/>
      <c r="H63" s="185">
        <v>12</v>
      </c>
      <c r="I63" s="257">
        <f t="shared" si="2"/>
        <v>1</v>
      </c>
      <c r="J63" s="259">
        <f t="shared" si="3"/>
        <v>1.0434782608695652</v>
      </c>
      <c r="K63" s="10"/>
    </row>
    <row r="64" spans="1:14" ht="36">
      <c r="A64" s="7"/>
      <c r="B64" s="10" t="s">
        <v>39</v>
      </c>
      <c r="C64" s="7" t="s">
        <v>17</v>
      </c>
      <c r="D64" s="134">
        <v>70</v>
      </c>
      <c r="E64" s="172">
        <v>72</v>
      </c>
      <c r="F64" s="192">
        <v>75</v>
      </c>
      <c r="G64" s="165"/>
      <c r="H64" s="192">
        <v>75</v>
      </c>
      <c r="I64" s="257">
        <f t="shared" si="2"/>
        <v>1.0714285714285714</v>
      </c>
      <c r="J64" s="259">
        <f t="shared" si="3"/>
        <v>1.0416666666666667</v>
      </c>
      <c r="K64" s="10"/>
    </row>
    <row r="65" spans="1:11" ht="36">
      <c r="A65" s="7"/>
      <c r="B65" s="10" t="s">
        <v>18</v>
      </c>
      <c r="C65" s="7" t="s">
        <v>12</v>
      </c>
      <c r="D65" s="133">
        <v>84</v>
      </c>
      <c r="E65" s="172">
        <f>E63*E64/10</f>
        <v>82.8</v>
      </c>
      <c r="F65" s="193">
        <f>F63*F64/10</f>
        <v>90</v>
      </c>
      <c r="G65" s="165"/>
      <c r="H65" s="193">
        <f>H63*H64/10</f>
        <v>90</v>
      </c>
      <c r="I65" s="257">
        <f t="shared" si="2"/>
        <v>1.0714285714285714</v>
      </c>
      <c r="J65" s="259">
        <f t="shared" si="3"/>
        <v>1.0869565217391304</v>
      </c>
      <c r="K65" s="10"/>
    </row>
    <row r="66" spans="1:11" ht="72">
      <c r="A66" s="7" t="s">
        <v>46</v>
      </c>
      <c r="B66" s="10" t="s">
        <v>47</v>
      </c>
      <c r="C66" s="7"/>
      <c r="D66" s="22"/>
      <c r="E66" s="172"/>
      <c r="F66" s="179"/>
      <c r="G66" s="165"/>
      <c r="H66" s="165"/>
      <c r="I66" s="257"/>
      <c r="J66" s="259"/>
      <c r="K66" s="10"/>
    </row>
    <row r="67" spans="1:11" ht="36">
      <c r="A67" s="7"/>
      <c r="B67" s="10" t="s">
        <v>70</v>
      </c>
      <c r="C67" s="7" t="s">
        <v>10</v>
      </c>
      <c r="D67" s="134">
        <v>5.51</v>
      </c>
      <c r="E67" s="172">
        <v>7</v>
      </c>
      <c r="F67" s="176">
        <v>1.5</v>
      </c>
      <c r="G67" s="165">
        <v>3.5</v>
      </c>
      <c r="H67" s="179">
        <f>F67+G67</f>
        <v>5</v>
      </c>
      <c r="I67" s="257">
        <f t="shared" si="2"/>
        <v>0.90744101633393837</v>
      </c>
      <c r="J67" s="259">
        <f t="shared" si="3"/>
        <v>0.7142857142857143</v>
      </c>
      <c r="K67" s="10"/>
    </row>
    <row r="68" spans="1:11" ht="36">
      <c r="A68" s="7"/>
      <c r="B68" s="10" t="s">
        <v>39</v>
      </c>
      <c r="C68" s="7" t="s">
        <v>17</v>
      </c>
      <c r="D68" s="134">
        <v>11.81</v>
      </c>
      <c r="E68" s="172">
        <v>12</v>
      </c>
      <c r="F68" s="177">
        <v>12</v>
      </c>
      <c r="G68" s="165">
        <v>12</v>
      </c>
      <c r="H68" s="179">
        <v>12</v>
      </c>
      <c r="I68" s="257">
        <f t="shared" si="2"/>
        <v>1.0160880609652836</v>
      </c>
      <c r="J68" s="259">
        <f t="shared" si="3"/>
        <v>1</v>
      </c>
      <c r="K68" s="10"/>
    </row>
    <row r="69" spans="1:11" ht="36">
      <c r="A69" s="7"/>
      <c r="B69" s="10" t="s">
        <v>18</v>
      </c>
      <c r="C69" s="7" t="s">
        <v>12</v>
      </c>
      <c r="D69" s="135">
        <v>6.51</v>
      </c>
      <c r="E69" s="172">
        <f>E67*E68/10</f>
        <v>8.4</v>
      </c>
      <c r="F69" s="178">
        <f>F67*F68/10</f>
        <v>1.8</v>
      </c>
      <c r="G69" s="178">
        <f>G67*G68/10</f>
        <v>4.2</v>
      </c>
      <c r="H69" s="178">
        <f>H67*H68/10</f>
        <v>6</v>
      </c>
      <c r="I69" s="257">
        <f t="shared" si="2"/>
        <v>0.92165898617511521</v>
      </c>
      <c r="J69" s="259">
        <f t="shared" si="3"/>
        <v>0.7142857142857143</v>
      </c>
      <c r="K69" s="10"/>
    </row>
    <row r="70" spans="1:11" ht="36">
      <c r="A70" s="7" t="s">
        <v>48</v>
      </c>
      <c r="B70" s="10" t="s">
        <v>49</v>
      </c>
      <c r="C70" s="7"/>
      <c r="D70" s="22"/>
      <c r="E70" s="172"/>
      <c r="F70" s="165"/>
      <c r="G70" s="165"/>
      <c r="H70" s="165"/>
      <c r="I70" s="257"/>
      <c r="J70" s="259"/>
      <c r="K70" s="10"/>
    </row>
    <row r="71" spans="1:11" ht="36">
      <c r="A71" s="7"/>
      <c r="B71" s="10" t="s">
        <v>70</v>
      </c>
      <c r="C71" s="7" t="s">
        <v>10</v>
      </c>
      <c r="D71" s="22"/>
      <c r="E71" s="172"/>
      <c r="F71" s="194"/>
      <c r="G71" s="187"/>
      <c r="H71" s="165"/>
      <c r="I71" s="257"/>
      <c r="J71" s="259"/>
      <c r="K71" s="10"/>
    </row>
    <row r="72" spans="1:11" ht="36">
      <c r="A72" s="7"/>
      <c r="B72" s="10" t="s">
        <v>39</v>
      </c>
      <c r="C72" s="7" t="s">
        <v>17</v>
      </c>
      <c r="D72" s="22"/>
      <c r="E72" s="172"/>
      <c r="F72" s="194"/>
      <c r="G72" s="165"/>
      <c r="H72" s="165"/>
      <c r="I72" s="257"/>
      <c r="J72" s="259"/>
      <c r="K72" s="10"/>
    </row>
    <row r="73" spans="1:11" ht="36">
      <c r="A73" s="7"/>
      <c r="B73" s="10" t="s">
        <v>18</v>
      </c>
      <c r="C73" s="7" t="s">
        <v>12</v>
      </c>
      <c r="D73" s="22"/>
      <c r="E73" s="165"/>
      <c r="F73" s="165"/>
      <c r="G73" s="165"/>
      <c r="H73" s="165"/>
      <c r="I73" s="257"/>
      <c r="J73" s="259"/>
      <c r="K73" s="10"/>
    </row>
    <row r="74" spans="1:11" ht="34.799999999999997">
      <c r="A74" s="5">
        <v>4</v>
      </c>
      <c r="B74" s="6" t="s">
        <v>50</v>
      </c>
      <c r="C74" s="5" t="s">
        <v>10</v>
      </c>
      <c r="D74" s="136">
        <f>D76+D80+D84+D88</f>
        <v>62</v>
      </c>
      <c r="E74" s="181">
        <f>E76+E80+E84+E88</f>
        <v>57</v>
      </c>
      <c r="F74" s="181">
        <f>F76+F80+F84+F88</f>
        <v>46.3</v>
      </c>
      <c r="G74" s="181">
        <f>G76+G80</f>
        <v>9.86</v>
      </c>
      <c r="H74" s="182">
        <f>F74+G74</f>
        <v>56.16</v>
      </c>
      <c r="I74" s="257">
        <f t="shared" ref="I74:I131" si="4">H74/D74</f>
        <v>0.90580645161290319</v>
      </c>
      <c r="J74" s="259">
        <f t="shared" ref="J74:J131" si="5">H74/E74</f>
        <v>0.98526315789473673</v>
      </c>
      <c r="K74" s="6"/>
    </row>
    <row r="75" spans="1:11">
      <c r="A75" s="16" t="s">
        <v>51</v>
      </c>
      <c r="B75" s="10" t="s">
        <v>52</v>
      </c>
      <c r="C75" s="7"/>
      <c r="D75" s="134"/>
      <c r="E75" s="172"/>
      <c r="F75" s="165"/>
      <c r="G75" s="165"/>
      <c r="H75" s="179"/>
      <c r="I75" s="257"/>
      <c r="J75" s="259"/>
      <c r="K75" s="10"/>
    </row>
    <row r="76" spans="1:11" ht="36">
      <c r="A76" s="7"/>
      <c r="B76" s="10" t="s">
        <v>70</v>
      </c>
      <c r="C76" s="7" t="s">
        <v>10</v>
      </c>
      <c r="D76" s="134">
        <v>32</v>
      </c>
      <c r="E76" s="172">
        <v>32</v>
      </c>
      <c r="F76" s="177">
        <v>12.8</v>
      </c>
      <c r="G76" s="187">
        <v>9.36</v>
      </c>
      <c r="H76" s="179">
        <f>F76+G76</f>
        <v>22.16</v>
      </c>
      <c r="I76" s="257">
        <f t="shared" si="4"/>
        <v>0.6925</v>
      </c>
      <c r="J76" s="259">
        <f t="shared" si="5"/>
        <v>0.6925</v>
      </c>
      <c r="K76" s="10"/>
    </row>
    <row r="77" spans="1:11" ht="36">
      <c r="A77" s="7"/>
      <c r="B77" s="10" t="s">
        <v>39</v>
      </c>
      <c r="C77" s="7" t="s">
        <v>17</v>
      </c>
      <c r="D77" s="134">
        <v>20</v>
      </c>
      <c r="E77" s="172">
        <v>20</v>
      </c>
      <c r="F77" s="177">
        <v>20.5</v>
      </c>
      <c r="G77" s="165">
        <v>20</v>
      </c>
      <c r="H77" s="179">
        <v>20.25</v>
      </c>
      <c r="I77" s="257">
        <f t="shared" si="4"/>
        <v>1.0125</v>
      </c>
      <c r="J77" s="259">
        <f t="shared" si="5"/>
        <v>1.0125</v>
      </c>
      <c r="K77" s="10"/>
    </row>
    <row r="78" spans="1:11" ht="36">
      <c r="A78" s="7"/>
      <c r="B78" s="10" t="s">
        <v>18</v>
      </c>
      <c r="C78" s="7" t="s">
        <v>12</v>
      </c>
      <c r="D78" s="135">
        <v>64</v>
      </c>
      <c r="E78" s="172">
        <f>E76*E77/10</f>
        <v>64</v>
      </c>
      <c r="F78" s="172">
        <f>F76*F77/10</f>
        <v>26.240000000000002</v>
      </c>
      <c r="G78" s="172">
        <f>G76*G77/10</f>
        <v>18.72</v>
      </c>
      <c r="H78" s="172">
        <f>H76*H77/10</f>
        <v>44.874000000000002</v>
      </c>
      <c r="I78" s="257">
        <f t="shared" si="4"/>
        <v>0.70115625000000004</v>
      </c>
      <c r="J78" s="259">
        <f t="shared" si="5"/>
        <v>0.70115625000000004</v>
      </c>
      <c r="K78" s="10"/>
    </row>
    <row r="79" spans="1:11">
      <c r="A79" s="17" t="s">
        <v>53</v>
      </c>
      <c r="B79" s="10" t="s">
        <v>54</v>
      </c>
      <c r="C79" s="7"/>
      <c r="D79" s="134"/>
      <c r="E79" s="172"/>
      <c r="F79" s="179"/>
      <c r="G79" s="165"/>
      <c r="H79" s="179"/>
      <c r="I79" s="257"/>
      <c r="J79" s="259"/>
      <c r="K79" s="10"/>
    </row>
    <row r="80" spans="1:11" ht="36">
      <c r="A80" s="7"/>
      <c r="B80" s="10" t="s">
        <v>70</v>
      </c>
      <c r="C80" s="7" t="s">
        <v>10</v>
      </c>
      <c r="D80" s="134">
        <v>6</v>
      </c>
      <c r="E80" s="172">
        <v>6</v>
      </c>
      <c r="F80" s="179">
        <v>4</v>
      </c>
      <c r="G80" s="165">
        <v>0.5</v>
      </c>
      <c r="H80" s="179">
        <f>F80+G80</f>
        <v>4.5</v>
      </c>
      <c r="I80" s="257">
        <f t="shared" si="4"/>
        <v>0.75</v>
      </c>
      <c r="J80" s="259">
        <f t="shared" si="5"/>
        <v>0.75</v>
      </c>
      <c r="K80" s="10"/>
    </row>
    <row r="81" spans="1:11" ht="36">
      <c r="A81" s="7"/>
      <c r="B81" s="10" t="s">
        <v>39</v>
      </c>
      <c r="C81" s="7" t="s">
        <v>17</v>
      </c>
      <c r="D81" s="134">
        <v>18</v>
      </c>
      <c r="E81" s="172">
        <v>18</v>
      </c>
      <c r="F81" s="179">
        <v>19.2</v>
      </c>
      <c r="G81" s="165">
        <v>19.2</v>
      </c>
      <c r="H81" s="179">
        <v>19.2</v>
      </c>
      <c r="I81" s="257">
        <f t="shared" si="4"/>
        <v>1.0666666666666667</v>
      </c>
      <c r="J81" s="259">
        <f t="shared" si="5"/>
        <v>1.0666666666666667</v>
      </c>
      <c r="K81" s="10"/>
    </row>
    <row r="82" spans="1:11" ht="36">
      <c r="A82" s="7"/>
      <c r="B82" s="10" t="s">
        <v>18</v>
      </c>
      <c r="C82" s="7" t="s">
        <v>12</v>
      </c>
      <c r="D82" s="134">
        <v>10.8</v>
      </c>
      <c r="E82" s="172">
        <f>E80*E81/10</f>
        <v>10.8</v>
      </c>
      <c r="F82" s="188">
        <f>F80*F81/10</f>
        <v>7.68</v>
      </c>
      <c r="G82" s="195">
        <f>G80*G81/10</f>
        <v>0.96</v>
      </c>
      <c r="H82" s="179">
        <f>H80*H81/10</f>
        <v>8.6399999999999988</v>
      </c>
      <c r="I82" s="257">
        <f t="shared" si="4"/>
        <v>0.79999999999999982</v>
      </c>
      <c r="J82" s="259">
        <f t="shared" si="5"/>
        <v>0.79999999999999982</v>
      </c>
      <c r="K82" s="10"/>
    </row>
    <row r="83" spans="1:11">
      <c r="A83" s="17" t="s">
        <v>55</v>
      </c>
      <c r="B83" s="10" t="s">
        <v>56</v>
      </c>
      <c r="C83" s="7"/>
      <c r="D83" s="134"/>
      <c r="E83" s="172"/>
      <c r="F83" s="179"/>
      <c r="G83" s="165"/>
      <c r="H83" s="179"/>
      <c r="I83" s="257"/>
      <c r="J83" s="259"/>
      <c r="K83" s="10"/>
    </row>
    <row r="84" spans="1:11" ht="36">
      <c r="A84" s="7"/>
      <c r="B84" s="10" t="s">
        <v>70</v>
      </c>
      <c r="C84" s="7" t="s">
        <v>10</v>
      </c>
      <c r="D84" s="134">
        <v>11</v>
      </c>
      <c r="E84" s="172">
        <v>9</v>
      </c>
      <c r="F84" s="192">
        <v>7</v>
      </c>
      <c r="G84" s="187"/>
      <c r="H84" s="192">
        <v>7</v>
      </c>
      <c r="I84" s="257">
        <f t="shared" si="4"/>
        <v>0.63636363636363635</v>
      </c>
      <c r="J84" s="259">
        <f t="shared" si="5"/>
        <v>0.77777777777777779</v>
      </c>
      <c r="K84" s="10"/>
    </row>
    <row r="85" spans="1:11" ht="36">
      <c r="A85" s="7"/>
      <c r="B85" s="10" t="s">
        <v>39</v>
      </c>
      <c r="C85" s="7" t="s">
        <v>17</v>
      </c>
      <c r="D85" s="134">
        <v>200</v>
      </c>
      <c r="E85" s="172">
        <v>200</v>
      </c>
      <c r="F85" s="179">
        <v>200</v>
      </c>
      <c r="G85" s="165"/>
      <c r="H85" s="179">
        <v>200</v>
      </c>
      <c r="I85" s="257">
        <f t="shared" si="4"/>
        <v>1</v>
      </c>
      <c r="J85" s="259">
        <f t="shared" si="5"/>
        <v>1</v>
      </c>
      <c r="K85" s="10"/>
    </row>
    <row r="86" spans="1:11" ht="36">
      <c r="A86" s="7"/>
      <c r="B86" s="10" t="s">
        <v>18</v>
      </c>
      <c r="C86" s="7" t="s">
        <v>12</v>
      </c>
      <c r="D86" s="134">
        <v>220</v>
      </c>
      <c r="E86" s="172">
        <f>E84*E85/10</f>
        <v>180</v>
      </c>
      <c r="F86" s="172">
        <f>F84*F85/10</f>
        <v>140</v>
      </c>
      <c r="G86" s="180"/>
      <c r="H86" s="172">
        <f>H84*H85/10</f>
        <v>140</v>
      </c>
      <c r="I86" s="257">
        <f t="shared" si="4"/>
        <v>0.63636363636363635</v>
      </c>
      <c r="J86" s="259">
        <f t="shared" si="5"/>
        <v>0.77777777777777779</v>
      </c>
      <c r="K86" s="10"/>
    </row>
    <row r="87" spans="1:11">
      <c r="A87" s="17" t="s">
        <v>57</v>
      </c>
      <c r="B87" s="10" t="s">
        <v>58</v>
      </c>
      <c r="C87" s="7"/>
      <c r="D87" s="134"/>
      <c r="E87" s="172"/>
      <c r="F87" s="179"/>
      <c r="G87" s="165"/>
      <c r="H87" s="179"/>
      <c r="I87" s="257"/>
      <c r="J87" s="259"/>
      <c r="K87" s="10"/>
    </row>
    <row r="88" spans="1:11" ht="36">
      <c r="A88" s="7"/>
      <c r="B88" s="10" t="s">
        <v>70</v>
      </c>
      <c r="C88" s="7" t="s">
        <v>10</v>
      </c>
      <c r="D88" s="134">
        <v>13</v>
      </c>
      <c r="E88" s="172">
        <v>10</v>
      </c>
      <c r="F88" s="179">
        <v>22.5</v>
      </c>
      <c r="G88" s="165"/>
      <c r="H88" s="179">
        <v>22.5</v>
      </c>
      <c r="I88" s="257">
        <f t="shared" si="4"/>
        <v>1.7307692307692308</v>
      </c>
      <c r="J88" s="259">
        <f t="shared" si="5"/>
        <v>2.25</v>
      </c>
      <c r="K88" s="10"/>
    </row>
    <row r="89" spans="1:11" ht="36">
      <c r="A89" s="7"/>
      <c r="B89" s="10" t="s">
        <v>39</v>
      </c>
      <c r="C89" s="7" t="s">
        <v>17</v>
      </c>
      <c r="D89" s="134">
        <v>22</v>
      </c>
      <c r="E89" s="172">
        <v>22</v>
      </c>
      <c r="F89" s="179">
        <v>23</v>
      </c>
      <c r="G89" s="165"/>
      <c r="H89" s="179">
        <v>23</v>
      </c>
      <c r="I89" s="257">
        <f t="shared" si="4"/>
        <v>1.0454545454545454</v>
      </c>
      <c r="J89" s="259">
        <f t="shared" si="5"/>
        <v>1.0454545454545454</v>
      </c>
      <c r="K89" s="10"/>
    </row>
    <row r="90" spans="1:11" ht="36">
      <c r="A90" s="7"/>
      <c r="B90" s="10" t="s">
        <v>18</v>
      </c>
      <c r="C90" s="7" t="s">
        <v>12</v>
      </c>
      <c r="D90" s="134">
        <v>28.6</v>
      </c>
      <c r="E90" s="172">
        <f>E88*E89/10</f>
        <v>22</v>
      </c>
      <c r="F90" s="175">
        <f>F88*F89/10</f>
        <v>51.75</v>
      </c>
      <c r="G90" s="165"/>
      <c r="H90" s="175">
        <f>H88*H89/10</f>
        <v>51.75</v>
      </c>
      <c r="I90" s="257">
        <f t="shared" si="4"/>
        <v>1.8094405594405594</v>
      </c>
      <c r="J90" s="259">
        <f t="shared" si="5"/>
        <v>2.3522727272727271</v>
      </c>
      <c r="K90" s="10"/>
    </row>
    <row r="91" spans="1:11" ht="19.5" customHeight="1">
      <c r="A91" s="17" t="s">
        <v>59</v>
      </c>
      <c r="B91" s="10" t="s">
        <v>60</v>
      </c>
      <c r="C91" s="7" t="s">
        <v>10</v>
      </c>
      <c r="D91" s="137"/>
      <c r="E91" s="172"/>
      <c r="F91" s="196"/>
      <c r="G91" s="194"/>
      <c r="H91" s="179"/>
      <c r="I91" s="257"/>
      <c r="J91" s="259"/>
      <c r="K91" s="14"/>
    </row>
    <row r="92" spans="1:11" ht="26.25" customHeight="1">
      <c r="A92" s="5">
        <v>5</v>
      </c>
      <c r="B92" s="6" t="s">
        <v>61</v>
      </c>
      <c r="C92" s="5"/>
      <c r="D92" s="138">
        <v>0.5</v>
      </c>
      <c r="E92" s="197">
        <v>1</v>
      </c>
      <c r="F92" s="198">
        <v>0.5</v>
      </c>
      <c r="G92" s="198"/>
      <c r="H92" s="199">
        <v>0.5</v>
      </c>
      <c r="I92" s="257">
        <f t="shared" si="4"/>
        <v>1</v>
      </c>
      <c r="J92" s="259">
        <f t="shared" si="5"/>
        <v>0.5</v>
      </c>
      <c r="K92" s="6"/>
    </row>
    <row r="93" spans="1:11">
      <c r="A93" s="7" t="s">
        <v>62</v>
      </c>
      <c r="B93" s="10" t="s">
        <v>69</v>
      </c>
      <c r="C93" s="5"/>
      <c r="D93" s="139"/>
      <c r="E93" s="172"/>
      <c r="F93" s="200"/>
      <c r="G93" s="201"/>
      <c r="H93" s="202"/>
      <c r="I93" s="257"/>
      <c r="J93" s="259"/>
      <c r="K93" s="6"/>
    </row>
    <row r="94" spans="1:11" ht="36">
      <c r="A94" s="7"/>
      <c r="B94" s="10" t="s">
        <v>70</v>
      </c>
      <c r="C94" s="7" t="s">
        <v>10</v>
      </c>
      <c r="D94" s="134">
        <v>0.5</v>
      </c>
      <c r="E94" s="172">
        <v>1</v>
      </c>
      <c r="F94" s="177">
        <v>0.5</v>
      </c>
      <c r="G94" s="187"/>
      <c r="H94" s="177">
        <v>0.5</v>
      </c>
      <c r="I94" s="257">
        <f t="shared" si="4"/>
        <v>1</v>
      </c>
      <c r="J94" s="259">
        <f t="shared" si="5"/>
        <v>0.5</v>
      </c>
      <c r="K94" s="10"/>
    </row>
    <row r="95" spans="1:11" ht="36">
      <c r="A95" s="7"/>
      <c r="B95" s="10" t="s">
        <v>39</v>
      </c>
      <c r="C95" s="7" t="s">
        <v>17</v>
      </c>
      <c r="D95" s="134">
        <v>154</v>
      </c>
      <c r="E95" s="172">
        <v>154</v>
      </c>
      <c r="F95" s="177">
        <v>154</v>
      </c>
      <c r="G95" s="165"/>
      <c r="H95" s="177">
        <v>154</v>
      </c>
      <c r="I95" s="257">
        <f t="shared" si="4"/>
        <v>1</v>
      </c>
      <c r="J95" s="259">
        <f t="shared" si="5"/>
        <v>1</v>
      </c>
      <c r="K95" s="10"/>
    </row>
    <row r="96" spans="1:11" ht="36">
      <c r="A96" s="7"/>
      <c r="B96" s="10" t="s">
        <v>18</v>
      </c>
      <c r="C96" s="7" t="s">
        <v>12</v>
      </c>
      <c r="D96" s="135">
        <v>7.7</v>
      </c>
      <c r="E96" s="172">
        <f>E94*E95/10</f>
        <v>15.4</v>
      </c>
      <c r="F96" s="193">
        <f>F94*F95/10</f>
        <v>7.7</v>
      </c>
      <c r="G96" s="180"/>
      <c r="H96" s="193">
        <f>H94*H95/10</f>
        <v>7.7</v>
      </c>
      <c r="I96" s="257">
        <f t="shared" si="4"/>
        <v>1</v>
      </c>
      <c r="J96" s="259">
        <f t="shared" si="5"/>
        <v>0.5</v>
      </c>
      <c r="K96" s="10"/>
    </row>
    <row r="97" spans="1:12">
      <c r="A97" s="7" t="s">
        <v>64</v>
      </c>
      <c r="B97" s="10" t="s">
        <v>67</v>
      </c>
      <c r="C97" s="7"/>
      <c r="D97" s="134"/>
      <c r="E97" s="203"/>
      <c r="F97" s="179"/>
      <c r="G97" s="165"/>
      <c r="H97" s="179"/>
      <c r="I97" s="257"/>
      <c r="J97" s="259"/>
      <c r="K97" s="10"/>
    </row>
    <row r="98" spans="1:12" ht="36">
      <c r="A98" s="7"/>
      <c r="B98" s="10" t="s">
        <v>70</v>
      </c>
      <c r="C98" s="7" t="s">
        <v>10</v>
      </c>
      <c r="D98" s="134"/>
      <c r="E98" s="203"/>
      <c r="F98" s="176"/>
      <c r="G98" s="165"/>
      <c r="H98" s="179"/>
      <c r="I98" s="257"/>
      <c r="J98" s="259"/>
      <c r="K98" s="10"/>
    </row>
    <row r="99" spans="1:12" ht="36">
      <c r="A99" s="7"/>
      <c r="B99" s="10" t="s">
        <v>39</v>
      </c>
      <c r="C99" s="7" t="s">
        <v>17</v>
      </c>
      <c r="D99" s="134"/>
      <c r="E99" s="203"/>
      <c r="F99" s="177"/>
      <c r="G99" s="165"/>
      <c r="H99" s="179"/>
      <c r="I99" s="257"/>
      <c r="J99" s="259"/>
      <c r="K99" s="10"/>
    </row>
    <row r="100" spans="1:12" ht="36">
      <c r="A100" s="7"/>
      <c r="B100" s="10" t="s">
        <v>18</v>
      </c>
      <c r="C100" s="7" t="s">
        <v>12</v>
      </c>
      <c r="D100" s="134"/>
      <c r="E100" s="203"/>
      <c r="F100" s="177"/>
      <c r="G100" s="165"/>
      <c r="H100" s="179"/>
      <c r="I100" s="257"/>
      <c r="J100" s="259"/>
      <c r="K100" s="10"/>
    </row>
    <row r="101" spans="1:12">
      <c r="A101" s="7" t="s">
        <v>65</v>
      </c>
      <c r="B101" s="10" t="s">
        <v>68</v>
      </c>
      <c r="C101" s="7"/>
      <c r="D101" s="134"/>
      <c r="E101" s="203"/>
      <c r="F101" s="179"/>
      <c r="G101" s="165"/>
      <c r="H101" s="179"/>
      <c r="I101" s="257"/>
      <c r="J101" s="259"/>
      <c r="K101" s="10"/>
    </row>
    <row r="102" spans="1:12" ht="36">
      <c r="A102" s="7"/>
      <c r="B102" s="10" t="s">
        <v>70</v>
      </c>
      <c r="C102" s="7" t="s">
        <v>10</v>
      </c>
      <c r="D102" s="140"/>
      <c r="E102" s="203"/>
      <c r="F102" s="176"/>
      <c r="G102" s="204"/>
      <c r="H102" s="205"/>
      <c r="I102" s="257"/>
      <c r="J102" s="259"/>
      <c r="K102" s="10"/>
    </row>
    <row r="103" spans="1:12" ht="36">
      <c r="A103" s="7"/>
      <c r="B103" s="10" t="s">
        <v>39</v>
      </c>
      <c r="C103" s="7" t="s">
        <v>17</v>
      </c>
      <c r="D103" s="134"/>
      <c r="E103" s="203"/>
      <c r="F103" s="192"/>
      <c r="G103" s="179"/>
      <c r="H103" s="179"/>
      <c r="I103" s="257"/>
      <c r="J103" s="259"/>
      <c r="K103" s="10"/>
    </row>
    <row r="104" spans="1:12" ht="36">
      <c r="A104" s="7"/>
      <c r="B104" s="10" t="s">
        <v>18</v>
      </c>
      <c r="C104" s="7" t="s">
        <v>12</v>
      </c>
      <c r="D104" s="135"/>
      <c r="E104" s="172"/>
      <c r="F104" s="178"/>
      <c r="G104" s="178"/>
      <c r="H104" s="180"/>
      <c r="I104" s="257"/>
      <c r="J104" s="259"/>
      <c r="K104" s="10"/>
    </row>
    <row r="105" spans="1:12" ht="54">
      <c r="A105" s="7" t="s">
        <v>71</v>
      </c>
      <c r="B105" s="19" t="s">
        <v>63</v>
      </c>
      <c r="C105" s="18"/>
      <c r="D105" s="131"/>
      <c r="E105" s="206"/>
      <c r="F105" s="207"/>
      <c r="G105" s="163"/>
      <c r="H105" s="173"/>
      <c r="I105" s="257"/>
      <c r="J105" s="259"/>
      <c r="K105" s="10"/>
      <c r="L105" s="27"/>
    </row>
    <row r="106" spans="1:12" s="104" customFormat="1">
      <c r="A106" s="102">
        <v>6</v>
      </c>
      <c r="B106" s="106" t="s">
        <v>158</v>
      </c>
      <c r="C106" s="107"/>
      <c r="D106" s="141">
        <v>806</v>
      </c>
      <c r="E106" s="208">
        <v>831</v>
      </c>
      <c r="F106" s="209">
        <v>828</v>
      </c>
      <c r="G106" s="209">
        <v>828</v>
      </c>
      <c r="H106" s="210">
        <v>828</v>
      </c>
      <c r="I106" s="257">
        <f t="shared" si="4"/>
        <v>1.0272952853598014</v>
      </c>
      <c r="J106" s="259">
        <f t="shared" si="5"/>
        <v>0.99638989169675085</v>
      </c>
      <c r="K106" s="6"/>
      <c r="L106" s="103"/>
    </row>
    <row r="107" spans="1:12">
      <c r="A107" s="108">
        <v>6.1</v>
      </c>
      <c r="B107" s="109" t="s">
        <v>159</v>
      </c>
      <c r="C107" s="110"/>
      <c r="D107" s="142"/>
      <c r="E107" s="211"/>
      <c r="F107" s="212"/>
      <c r="G107" s="212"/>
      <c r="H107" s="213"/>
      <c r="I107" s="257"/>
      <c r="J107" s="259"/>
      <c r="K107" s="19"/>
      <c r="L107" s="27"/>
    </row>
    <row r="108" spans="1:12" ht="36">
      <c r="A108" s="100"/>
      <c r="B108" s="10" t="s">
        <v>70</v>
      </c>
      <c r="C108" s="7" t="s">
        <v>10</v>
      </c>
      <c r="D108" s="142">
        <v>806</v>
      </c>
      <c r="E108" s="211">
        <v>831</v>
      </c>
      <c r="F108" s="214">
        <v>828</v>
      </c>
      <c r="G108" s="214">
        <v>828</v>
      </c>
      <c r="H108" s="214">
        <v>828</v>
      </c>
      <c r="I108" s="257">
        <f t="shared" si="4"/>
        <v>1.0272952853598014</v>
      </c>
      <c r="J108" s="259">
        <f t="shared" si="5"/>
        <v>0.99638989169675085</v>
      </c>
      <c r="K108" s="19"/>
      <c r="L108" s="27"/>
    </row>
    <row r="109" spans="1:12" ht="36">
      <c r="A109" s="110"/>
      <c r="B109" s="10" t="s">
        <v>39</v>
      </c>
      <c r="C109" s="7" t="s">
        <v>17</v>
      </c>
      <c r="D109" s="142">
        <v>75</v>
      </c>
      <c r="E109" s="211">
        <v>75</v>
      </c>
      <c r="F109" s="214">
        <v>75</v>
      </c>
      <c r="G109" s="214">
        <v>75</v>
      </c>
      <c r="H109" s="214">
        <v>75</v>
      </c>
      <c r="I109" s="257">
        <f t="shared" si="4"/>
        <v>1</v>
      </c>
      <c r="J109" s="259">
        <f t="shared" si="5"/>
        <v>1</v>
      </c>
      <c r="K109" s="19"/>
      <c r="L109" s="27"/>
    </row>
    <row r="110" spans="1:12" ht="36">
      <c r="A110" s="110"/>
      <c r="B110" s="10" t="s">
        <v>18</v>
      </c>
      <c r="C110" s="7" t="s">
        <v>12</v>
      </c>
      <c r="D110" s="142">
        <v>6045</v>
      </c>
      <c r="E110" s="211">
        <f>E108*E109/10</f>
        <v>6232.5</v>
      </c>
      <c r="F110" s="214">
        <f>F108*F109/10</f>
        <v>6210</v>
      </c>
      <c r="G110" s="214">
        <f>G108*G109/10</f>
        <v>6210</v>
      </c>
      <c r="H110" s="214">
        <f>H108*H109/10</f>
        <v>6210</v>
      </c>
      <c r="I110" s="257">
        <f t="shared" si="4"/>
        <v>1.0272952853598014</v>
      </c>
      <c r="J110" s="259">
        <f t="shared" si="5"/>
        <v>0.99638989169675085</v>
      </c>
      <c r="K110" s="19"/>
      <c r="L110" s="27"/>
    </row>
    <row r="111" spans="1:12" ht="36">
      <c r="A111" s="112">
        <v>6.2</v>
      </c>
      <c r="B111" s="105" t="s">
        <v>160</v>
      </c>
      <c r="C111" s="100"/>
      <c r="D111" s="142"/>
      <c r="E111" s="211"/>
      <c r="F111" s="207"/>
      <c r="G111" s="215"/>
      <c r="H111" s="213"/>
      <c r="I111" s="257"/>
      <c r="J111" s="259"/>
      <c r="K111" s="101"/>
      <c r="L111" s="27"/>
    </row>
    <row r="112" spans="1:12">
      <c r="A112" s="100"/>
      <c r="B112" s="105" t="s">
        <v>153</v>
      </c>
      <c r="C112" s="100"/>
      <c r="D112" s="142"/>
      <c r="E112" s="211"/>
      <c r="F112" s="207"/>
      <c r="G112" s="215"/>
      <c r="H112" s="213"/>
      <c r="I112" s="257"/>
      <c r="J112" s="259"/>
      <c r="K112" s="105"/>
      <c r="L112" s="27"/>
    </row>
    <row r="113" spans="1:12">
      <c r="A113" s="111"/>
      <c r="B113" s="105" t="s">
        <v>153</v>
      </c>
      <c r="C113" s="100"/>
      <c r="D113" s="142"/>
      <c r="E113" s="211"/>
      <c r="F113" s="207"/>
      <c r="G113" s="215"/>
      <c r="H113" s="213"/>
      <c r="I113" s="257"/>
      <c r="J113" s="259"/>
      <c r="K113" s="105"/>
      <c r="L113" s="27"/>
    </row>
    <row r="114" spans="1:12">
      <c r="A114" s="28" t="s">
        <v>73</v>
      </c>
      <c r="B114" s="29" t="s">
        <v>74</v>
      </c>
      <c r="C114" s="30"/>
      <c r="D114" s="143"/>
      <c r="E114" s="216"/>
      <c r="F114" s="216"/>
      <c r="G114" s="217"/>
      <c r="H114" s="216"/>
      <c r="I114" s="257"/>
      <c r="J114" s="259"/>
      <c r="K114" s="31"/>
    </row>
    <row r="115" spans="1:12">
      <c r="A115" s="28">
        <v>1</v>
      </c>
      <c r="B115" s="29" t="s">
        <v>75</v>
      </c>
      <c r="C115" s="32"/>
      <c r="D115" s="143"/>
      <c r="E115" s="216"/>
      <c r="F115" s="216"/>
      <c r="G115" s="216"/>
      <c r="H115" s="216"/>
      <c r="I115" s="257"/>
      <c r="J115" s="259"/>
      <c r="K115" s="31"/>
    </row>
    <row r="116" spans="1:12">
      <c r="A116" s="261"/>
      <c r="B116" s="33" t="s">
        <v>76</v>
      </c>
      <c r="C116" s="34" t="s">
        <v>77</v>
      </c>
      <c r="D116" s="144">
        <v>610</v>
      </c>
      <c r="E116" s="218">
        <v>1050</v>
      </c>
      <c r="F116" s="219">
        <v>590</v>
      </c>
      <c r="G116" s="252"/>
      <c r="H116" s="252">
        <v>590</v>
      </c>
      <c r="I116" s="257">
        <f t="shared" si="4"/>
        <v>0.96721311475409832</v>
      </c>
      <c r="J116" s="259">
        <f t="shared" si="5"/>
        <v>0.56190476190476191</v>
      </c>
      <c r="K116" s="31"/>
      <c r="L116" s="69"/>
    </row>
    <row r="117" spans="1:12">
      <c r="A117" s="262"/>
      <c r="B117" s="33" t="s">
        <v>78</v>
      </c>
      <c r="C117" s="34" t="s">
        <v>77</v>
      </c>
      <c r="D117" s="144">
        <v>495</v>
      </c>
      <c r="E117" s="218">
        <v>580</v>
      </c>
      <c r="F117" s="219">
        <v>515</v>
      </c>
      <c r="G117" s="252"/>
      <c r="H117" s="252">
        <v>515</v>
      </c>
      <c r="I117" s="257">
        <f t="shared" si="4"/>
        <v>1.0404040404040404</v>
      </c>
      <c r="J117" s="259">
        <f t="shared" si="5"/>
        <v>0.88793103448275867</v>
      </c>
      <c r="K117" s="31"/>
      <c r="L117" s="69"/>
    </row>
    <row r="118" spans="1:12">
      <c r="A118" s="262"/>
      <c r="B118" s="33" t="s">
        <v>79</v>
      </c>
      <c r="C118" s="34" t="s">
        <v>77</v>
      </c>
      <c r="D118" s="144">
        <v>1200</v>
      </c>
      <c r="E118" s="218">
        <v>1300</v>
      </c>
      <c r="F118" s="219">
        <v>579</v>
      </c>
      <c r="G118" s="252"/>
      <c r="H118" s="252">
        <v>579</v>
      </c>
      <c r="I118" s="257">
        <f t="shared" si="4"/>
        <v>0.48249999999999998</v>
      </c>
      <c r="J118" s="259">
        <f t="shared" si="5"/>
        <v>0.44538461538461538</v>
      </c>
      <c r="K118" s="31"/>
      <c r="L118" s="69"/>
    </row>
    <row r="119" spans="1:12" ht="39.75" customHeight="1">
      <c r="A119" s="262"/>
      <c r="B119" s="33" t="s">
        <v>80</v>
      </c>
      <c r="C119" s="35" t="s">
        <v>81</v>
      </c>
      <c r="D119" s="144">
        <v>68</v>
      </c>
      <c r="E119" s="218">
        <v>78</v>
      </c>
      <c r="F119" s="253">
        <v>81.599999999999994</v>
      </c>
      <c r="G119" s="252"/>
      <c r="H119" s="252">
        <v>81.599999999999994</v>
      </c>
      <c r="I119" s="257">
        <f t="shared" si="4"/>
        <v>1.2</v>
      </c>
      <c r="J119" s="259">
        <f t="shared" si="5"/>
        <v>1.046153846153846</v>
      </c>
      <c r="K119" s="31"/>
      <c r="L119" s="69"/>
    </row>
    <row r="120" spans="1:12">
      <c r="A120" s="36">
        <v>2</v>
      </c>
      <c r="B120" s="37" t="s">
        <v>82</v>
      </c>
      <c r="C120" s="35"/>
      <c r="D120" s="145"/>
      <c r="E120" s="218"/>
      <c r="F120" s="218"/>
      <c r="G120" s="220"/>
      <c r="H120" s="218"/>
      <c r="I120" s="257"/>
      <c r="J120" s="259"/>
      <c r="K120" s="31"/>
    </row>
    <row r="121" spans="1:12">
      <c r="A121" s="126"/>
      <c r="B121" s="32" t="s">
        <v>83</v>
      </c>
      <c r="C121" s="35" t="s">
        <v>10</v>
      </c>
      <c r="D121" s="146"/>
      <c r="E121" s="68"/>
      <c r="F121" s="68"/>
      <c r="G121" s="68"/>
      <c r="H121" s="68"/>
      <c r="I121" s="257"/>
      <c r="J121" s="259"/>
      <c r="K121" s="31"/>
    </row>
    <row r="122" spans="1:12">
      <c r="A122" s="126"/>
      <c r="B122" s="32" t="s">
        <v>84</v>
      </c>
      <c r="C122" s="35" t="s">
        <v>85</v>
      </c>
      <c r="D122" s="146"/>
      <c r="E122" s="68"/>
      <c r="F122" s="68"/>
      <c r="G122" s="68"/>
      <c r="H122" s="68"/>
      <c r="I122" s="257"/>
      <c r="J122" s="259"/>
      <c r="K122" s="31"/>
    </row>
    <row r="123" spans="1:12">
      <c r="A123" s="28" t="s">
        <v>86</v>
      </c>
      <c r="B123" s="38" t="s">
        <v>87</v>
      </c>
      <c r="C123" s="39"/>
      <c r="D123" s="147"/>
      <c r="E123" s="221"/>
      <c r="F123" s="221"/>
      <c r="G123" s="221"/>
      <c r="H123" s="221"/>
      <c r="I123" s="257"/>
      <c r="J123" s="259"/>
      <c r="K123" s="40"/>
    </row>
    <row r="124" spans="1:12">
      <c r="A124" s="30" t="s">
        <v>88</v>
      </c>
      <c r="B124" s="41" t="s">
        <v>89</v>
      </c>
      <c r="C124" s="39"/>
      <c r="D124" s="147"/>
      <c r="E124" s="221"/>
      <c r="F124" s="221"/>
      <c r="G124" s="221"/>
      <c r="H124" s="221"/>
      <c r="I124" s="257"/>
      <c r="J124" s="259"/>
      <c r="K124" s="40"/>
    </row>
    <row r="125" spans="1:12">
      <c r="A125" s="34">
        <v>1</v>
      </c>
      <c r="B125" s="42" t="s">
        <v>90</v>
      </c>
      <c r="C125" s="43" t="s">
        <v>10</v>
      </c>
      <c r="D125" s="148">
        <v>52.5</v>
      </c>
      <c r="E125" s="222">
        <v>60</v>
      </c>
      <c r="F125" s="223">
        <v>51.2</v>
      </c>
      <c r="G125" s="223">
        <v>108.4</v>
      </c>
      <c r="H125" s="223">
        <v>159.6</v>
      </c>
      <c r="I125" s="257">
        <f t="shared" si="4"/>
        <v>3.04</v>
      </c>
      <c r="J125" s="259">
        <f t="shared" si="5"/>
        <v>2.6599999999999997</v>
      </c>
      <c r="K125" s="40"/>
    </row>
    <row r="126" spans="1:12" ht="36">
      <c r="A126" s="34"/>
      <c r="B126" s="65" t="s">
        <v>91</v>
      </c>
      <c r="C126" s="43" t="s">
        <v>10</v>
      </c>
      <c r="D126" s="148"/>
      <c r="E126" s="222"/>
      <c r="F126" s="218"/>
      <c r="G126" s="218"/>
      <c r="H126" s="218"/>
      <c r="I126" s="257"/>
      <c r="J126" s="259"/>
      <c r="K126" s="40"/>
    </row>
    <row r="127" spans="1:12">
      <c r="A127" s="34">
        <v>2</v>
      </c>
      <c r="B127" s="42" t="s">
        <v>92</v>
      </c>
      <c r="C127" s="43" t="s">
        <v>93</v>
      </c>
      <c r="D127" s="148"/>
      <c r="E127" s="222"/>
      <c r="F127" s="218"/>
      <c r="G127" s="218"/>
      <c r="H127" s="218"/>
      <c r="I127" s="257"/>
      <c r="J127" s="259"/>
      <c r="K127" s="40"/>
    </row>
    <row r="128" spans="1:12">
      <c r="A128" s="39">
        <v>3</v>
      </c>
      <c r="B128" s="32" t="s">
        <v>94</v>
      </c>
      <c r="C128" s="44" t="s">
        <v>10</v>
      </c>
      <c r="D128" s="149"/>
      <c r="E128" s="224"/>
      <c r="F128" s="218"/>
      <c r="G128" s="218"/>
      <c r="H128" s="218"/>
      <c r="I128" s="257"/>
      <c r="J128" s="259"/>
      <c r="K128" s="40"/>
    </row>
    <row r="129" spans="1:11">
      <c r="A129" s="39">
        <v>4</v>
      </c>
      <c r="B129" s="32" t="s">
        <v>95</v>
      </c>
      <c r="C129" s="44" t="s">
        <v>10</v>
      </c>
      <c r="D129" s="150"/>
      <c r="E129" s="224"/>
      <c r="F129" s="218"/>
      <c r="G129" s="218"/>
      <c r="H129" s="218"/>
      <c r="I129" s="257"/>
      <c r="J129" s="259"/>
      <c r="K129" s="40"/>
    </row>
    <row r="130" spans="1:11">
      <c r="A130" s="39">
        <v>5</v>
      </c>
      <c r="B130" s="32" t="s">
        <v>96</v>
      </c>
      <c r="C130" s="44" t="s">
        <v>10</v>
      </c>
      <c r="D130" s="149"/>
      <c r="E130" s="224"/>
      <c r="F130" s="225"/>
      <c r="G130" s="169"/>
      <c r="H130" s="225"/>
      <c r="I130" s="257"/>
      <c r="J130" s="259"/>
      <c r="K130" s="40"/>
    </row>
    <row r="131" spans="1:11">
      <c r="A131" s="39">
        <v>6</v>
      </c>
      <c r="B131" s="32" t="s">
        <v>97</v>
      </c>
      <c r="C131" s="39" t="s">
        <v>10</v>
      </c>
      <c r="D131" s="149">
        <v>24</v>
      </c>
      <c r="E131" s="226">
        <v>25</v>
      </c>
      <c r="F131" s="227">
        <v>22.4</v>
      </c>
      <c r="G131" s="228">
        <v>8</v>
      </c>
      <c r="H131" s="227">
        <v>30.4</v>
      </c>
      <c r="I131" s="257">
        <f t="shared" si="4"/>
        <v>1.2666666666666666</v>
      </c>
      <c r="J131" s="259">
        <f t="shared" si="5"/>
        <v>1.216</v>
      </c>
      <c r="K131" s="45"/>
    </row>
    <row r="132" spans="1:11">
      <c r="A132" s="71" t="s">
        <v>98</v>
      </c>
      <c r="B132" s="37" t="s">
        <v>99</v>
      </c>
      <c r="C132" s="71"/>
      <c r="D132" s="151"/>
      <c r="E132" s="229"/>
      <c r="F132" s="230"/>
      <c r="G132" s="230"/>
      <c r="H132" s="230"/>
      <c r="I132" s="257"/>
      <c r="J132" s="259"/>
      <c r="K132" s="46"/>
    </row>
    <row r="133" spans="1:11">
      <c r="A133" s="39" t="s">
        <v>100</v>
      </c>
      <c r="B133" s="32" t="s">
        <v>101</v>
      </c>
      <c r="C133" s="39" t="s">
        <v>102</v>
      </c>
      <c r="D133" s="152"/>
      <c r="E133" s="231"/>
      <c r="F133" s="231"/>
      <c r="G133" s="230"/>
      <c r="H133" s="231"/>
      <c r="I133" s="257"/>
      <c r="J133" s="259"/>
      <c r="K133" s="40"/>
    </row>
    <row r="134" spans="1:11">
      <c r="A134" s="39"/>
      <c r="B134" s="32" t="s">
        <v>103</v>
      </c>
      <c r="C134" s="39" t="s">
        <v>10</v>
      </c>
      <c r="D134" s="153"/>
      <c r="E134" s="231"/>
      <c r="F134" s="232"/>
      <c r="G134" s="233"/>
      <c r="H134" s="232"/>
      <c r="I134" s="257"/>
      <c r="J134" s="259"/>
      <c r="K134" s="40"/>
    </row>
    <row r="135" spans="1:11">
      <c r="A135" s="39" t="s">
        <v>100</v>
      </c>
      <c r="B135" s="32" t="s">
        <v>104</v>
      </c>
      <c r="C135" s="39" t="s">
        <v>102</v>
      </c>
      <c r="D135" s="152"/>
      <c r="E135" s="231"/>
      <c r="F135" s="231"/>
      <c r="G135" s="234"/>
      <c r="H135" s="234"/>
      <c r="I135" s="257"/>
      <c r="J135" s="259"/>
      <c r="K135" s="40"/>
    </row>
    <row r="136" spans="1:11">
      <c r="A136" s="71" t="s">
        <v>105</v>
      </c>
      <c r="B136" s="37" t="s">
        <v>106</v>
      </c>
      <c r="C136" s="71"/>
      <c r="D136" s="151"/>
      <c r="E136" s="235"/>
      <c r="F136" s="235"/>
      <c r="G136" s="236"/>
      <c r="H136" s="235"/>
      <c r="I136" s="257"/>
      <c r="J136" s="259"/>
      <c r="K136" s="46"/>
    </row>
    <row r="137" spans="1:11" ht="20.399999999999999">
      <c r="A137" s="39" t="s">
        <v>100</v>
      </c>
      <c r="B137" s="32" t="s">
        <v>107</v>
      </c>
      <c r="C137" s="47" t="s">
        <v>132</v>
      </c>
      <c r="D137" s="154"/>
      <c r="E137" s="237"/>
      <c r="F137" s="238">
        <v>78.91</v>
      </c>
      <c r="G137" s="233">
        <v>10.09</v>
      </c>
      <c r="H137" s="239">
        <v>89</v>
      </c>
      <c r="I137" s="257"/>
      <c r="J137" s="259"/>
      <c r="K137" s="46"/>
    </row>
    <row r="138" spans="1:11">
      <c r="A138" s="39" t="s">
        <v>100</v>
      </c>
      <c r="B138" s="32" t="s">
        <v>108</v>
      </c>
      <c r="C138" s="39" t="s">
        <v>12</v>
      </c>
      <c r="D138" s="154"/>
      <c r="E138" s="237"/>
      <c r="F138" s="238"/>
      <c r="G138" s="236"/>
      <c r="H138" s="239"/>
      <c r="I138" s="257"/>
      <c r="J138" s="259"/>
      <c r="K138" s="46"/>
    </row>
    <row r="139" spans="1:11">
      <c r="A139" s="48" t="s">
        <v>109</v>
      </c>
      <c r="B139" s="70" t="s">
        <v>110</v>
      </c>
      <c r="C139" s="49" t="s">
        <v>85</v>
      </c>
      <c r="D139" s="154"/>
      <c r="E139" s="240"/>
      <c r="F139" s="241"/>
      <c r="G139" s="233"/>
      <c r="H139" s="239"/>
      <c r="I139" s="257"/>
      <c r="J139" s="259"/>
      <c r="K139" s="40"/>
    </row>
    <row r="140" spans="1:11">
      <c r="A140" s="71" t="s">
        <v>111</v>
      </c>
      <c r="B140" s="50" t="s">
        <v>112</v>
      </c>
      <c r="C140" s="51"/>
      <c r="D140" s="155"/>
      <c r="E140" s="234"/>
      <c r="F140" s="234"/>
      <c r="G140" s="233"/>
      <c r="H140" s="234"/>
      <c r="I140" s="257"/>
      <c r="J140" s="259"/>
      <c r="K140" s="40"/>
    </row>
    <row r="141" spans="1:11">
      <c r="A141" s="71">
        <v>1</v>
      </c>
      <c r="B141" s="37" t="s">
        <v>113</v>
      </c>
      <c r="C141" s="52" t="s">
        <v>12</v>
      </c>
      <c r="D141" s="154"/>
      <c r="E141" s="235"/>
      <c r="F141" s="225">
        <v>5.7</v>
      </c>
      <c r="G141" s="190">
        <v>16</v>
      </c>
      <c r="H141" s="169">
        <f>F141+G141</f>
        <v>21.7</v>
      </c>
      <c r="I141" s="257"/>
      <c r="J141" s="259"/>
      <c r="K141" s="40"/>
    </row>
    <row r="142" spans="1:11">
      <c r="A142" s="71">
        <v>2</v>
      </c>
      <c r="B142" s="53" t="s">
        <v>114</v>
      </c>
      <c r="C142" s="52" t="s">
        <v>12</v>
      </c>
      <c r="D142" s="154"/>
      <c r="E142" s="235"/>
      <c r="F142" s="225">
        <v>630</v>
      </c>
      <c r="G142" s="188">
        <v>400</v>
      </c>
      <c r="H142" s="169">
        <v>1030</v>
      </c>
      <c r="I142" s="257"/>
      <c r="J142" s="259"/>
      <c r="K142" s="40"/>
    </row>
    <row r="143" spans="1:11">
      <c r="A143" s="71">
        <v>3</v>
      </c>
      <c r="B143" s="53" t="s">
        <v>115</v>
      </c>
      <c r="C143" s="52"/>
      <c r="D143" s="151"/>
      <c r="E143" s="235"/>
      <c r="F143" s="235"/>
      <c r="G143" s="236"/>
      <c r="H143" s="235"/>
      <c r="I143" s="257"/>
      <c r="J143" s="259"/>
      <c r="K143" s="46"/>
    </row>
    <row r="144" spans="1:11">
      <c r="A144" s="114" t="s">
        <v>109</v>
      </c>
      <c r="B144" s="33" t="s">
        <v>116</v>
      </c>
      <c r="C144" s="54" t="s">
        <v>10</v>
      </c>
      <c r="D144" s="154">
        <v>170</v>
      </c>
      <c r="E144" s="225">
        <v>170</v>
      </c>
      <c r="F144" s="225">
        <v>170</v>
      </c>
      <c r="G144" s="233"/>
      <c r="H144" s="225">
        <v>170</v>
      </c>
      <c r="I144" s="257">
        <f t="shared" ref="I144:I164" si="6">H144/D144</f>
        <v>1</v>
      </c>
      <c r="J144" s="259">
        <f t="shared" ref="J144:J159" si="7">H144/E144</f>
        <v>1</v>
      </c>
      <c r="K144" s="55"/>
    </row>
    <row r="145" spans="1:11">
      <c r="A145" s="113"/>
      <c r="B145" s="32" t="s">
        <v>117</v>
      </c>
      <c r="C145" s="54" t="s">
        <v>10</v>
      </c>
      <c r="D145" s="154">
        <v>170</v>
      </c>
      <c r="E145" s="225">
        <v>170</v>
      </c>
      <c r="F145" s="225">
        <v>170</v>
      </c>
      <c r="G145" s="233"/>
      <c r="H145" s="225">
        <v>170</v>
      </c>
      <c r="I145" s="257">
        <f t="shared" si="6"/>
        <v>1</v>
      </c>
      <c r="J145" s="259">
        <f t="shared" si="7"/>
        <v>1</v>
      </c>
      <c r="K145" s="55"/>
    </row>
    <row r="146" spans="1:11">
      <c r="A146" s="52" t="s">
        <v>109</v>
      </c>
      <c r="B146" s="32" t="s">
        <v>133</v>
      </c>
      <c r="C146" s="54"/>
      <c r="D146" s="154">
        <v>168</v>
      </c>
      <c r="E146" s="225">
        <v>168</v>
      </c>
      <c r="F146" s="225"/>
      <c r="G146" s="225">
        <v>168</v>
      </c>
      <c r="H146" s="225">
        <v>168</v>
      </c>
      <c r="I146" s="257">
        <f t="shared" si="6"/>
        <v>1</v>
      </c>
      <c r="J146" s="259">
        <f t="shared" si="7"/>
        <v>1</v>
      </c>
      <c r="K146" s="55"/>
    </row>
    <row r="147" spans="1:11">
      <c r="A147" s="71">
        <v>4</v>
      </c>
      <c r="B147" s="53" t="s">
        <v>118</v>
      </c>
      <c r="C147" s="54"/>
      <c r="D147" s="155"/>
      <c r="E147" s="234"/>
      <c r="F147" s="234"/>
      <c r="G147" s="233"/>
      <c r="H147" s="234"/>
      <c r="I147" s="257"/>
      <c r="J147" s="259"/>
      <c r="K147" s="55"/>
    </row>
    <row r="148" spans="1:11">
      <c r="A148" s="56" t="s">
        <v>51</v>
      </c>
      <c r="B148" s="57" t="s">
        <v>119</v>
      </c>
      <c r="C148" s="54"/>
      <c r="D148" s="155"/>
      <c r="E148" s="234"/>
      <c r="F148" s="234"/>
      <c r="G148" s="233"/>
      <c r="H148" s="234"/>
      <c r="I148" s="257"/>
      <c r="J148" s="259"/>
      <c r="K148" s="55"/>
    </row>
    <row r="149" spans="1:11">
      <c r="A149" s="263"/>
      <c r="B149" s="33" t="s">
        <v>120</v>
      </c>
      <c r="C149" s="44" t="s">
        <v>77</v>
      </c>
      <c r="D149" s="154">
        <v>941</v>
      </c>
      <c r="E149" s="234">
        <v>2400</v>
      </c>
      <c r="F149" s="225">
        <v>814</v>
      </c>
      <c r="G149" s="233">
        <v>36</v>
      </c>
      <c r="H149" s="225">
        <f>F149+G149</f>
        <v>850</v>
      </c>
      <c r="I149" s="257">
        <f t="shared" si="6"/>
        <v>0.90329436769394267</v>
      </c>
      <c r="J149" s="259">
        <f t="shared" si="7"/>
        <v>0.35416666666666669</v>
      </c>
      <c r="K149" s="55"/>
    </row>
    <row r="150" spans="1:11">
      <c r="A150" s="263"/>
      <c r="B150" s="32" t="s">
        <v>121</v>
      </c>
      <c r="C150" s="44" t="s">
        <v>77</v>
      </c>
      <c r="D150" s="154"/>
      <c r="E150" s="234"/>
      <c r="F150" s="225"/>
      <c r="G150" s="233"/>
      <c r="H150" s="225"/>
      <c r="I150" s="257"/>
      <c r="J150" s="259"/>
      <c r="K150" s="55"/>
    </row>
    <row r="151" spans="1:11">
      <c r="A151" s="263"/>
      <c r="B151" s="33" t="s">
        <v>122</v>
      </c>
      <c r="C151" s="39" t="s">
        <v>77</v>
      </c>
      <c r="D151" s="154">
        <v>314</v>
      </c>
      <c r="E151" s="234">
        <v>400</v>
      </c>
      <c r="F151" s="225">
        <v>506</v>
      </c>
      <c r="G151" s="233">
        <v>92</v>
      </c>
      <c r="H151" s="225">
        <f>F151+G151</f>
        <v>598</v>
      </c>
      <c r="I151" s="257">
        <f t="shared" si="6"/>
        <v>1.9044585987261147</v>
      </c>
      <c r="J151" s="259">
        <f t="shared" si="7"/>
        <v>1.4950000000000001</v>
      </c>
      <c r="K151" s="55"/>
    </row>
    <row r="152" spans="1:11" ht="36">
      <c r="A152" s="263"/>
      <c r="B152" s="58" t="s">
        <v>123</v>
      </c>
      <c r="C152" s="59" t="s">
        <v>81</v>
      </c>
      <c r="D152" s="145"/>
      <c r="E152" s="221"/>
      <c r="F152" s="218"/>
      <c r="G152" s="242"/>
      <c r="H152" s="218"/>
      <c r="I152" s="257"/>
      <c r="J152" s="259"/>
      <c r="K152" s="55"/>
    </row>
    <row r="153" spans="1:11">
      <c r="A153" s="263"/>
      <c r="B153" s="33" t="s">
        <v>124</v>
      </c>
      <c r="C153" s="39" t="s">
        <v>77</v>
      </c>
      <c r="D153" s="154">
        <v>200</v>
      </c>
      <c r="E153" s="234">
        <v>400</v>
      </c>
      <c r="F153" s="225">
        <v>320</v>
      </c>
      <c r="G153" s="233">
        <v>183</v>
      </c>
      <c r="H153" s="225">
        <f>F153+G153</f>
        <v>503</v>
      </c>
      <c r="I153" s="257">
        <f t="shared" si="6"/>
        <v>2.5150000000000001</v>
      </c>
      <c r="J153" s="259">
        <f t="shared" si="7"/>
        <v>1.2575000000000001</v>
      </c>
      <c r="K153" s="55"/>
    </row>
    <row r="154" spans="1:11">
      <c r="A154" s="36" t="s">
        <v>125</v>
      </c>
      <c r="B154" s="37" t="s">
        <v>126</v>
      </c>
      <c r="C154" s="36"/>
      <c r="D154" s="156"/>
      <c r="E154" s="243"/>
      <c r="F154" s="243"/>
      <c r="G154" s="244"/>
      <c r="H154" s="245"/>
      <c r="I154" s="257"/>
      <c r="J154" s="259"/>
      <c r="K154" s="60"/>
    </row>
    <row r="155" spans="1:11">
      <c r="A155" s="71">
        <v>1</v>
      </c>
      <c r="B155" s="61" t="s">
        <v>127</v>
      </c>
      <c r="C155" s="62"/>
      <c r="D155" s="157"/>
      <c r="E155" s="246"/>
      <c r="F155" s="246"/>
      <c r="G155" s="246"/>
      <c r="H155" s="247"/>
      <c r="I155" s="257"/>
      <c r="J155" s="259"/>
      <c r="K155" s="63"/>
    </row>
    <row r="156" spans="1:11" ht="54">
      <c r="A156" s="115" t="s">
        <v>100</v>
      </c>
      <c r="B156" s="65" t="s">
        <v>128</v>
      </c>
      <c r="C156" s="39" t="s">
        <v>129</v>
      </c>
      <c r="D156" s="157">
        <v>100</v>
      </c>
      <c r="E156" s="246">
        <v>100</v>
      </c>
      <c r="F156" s="246">
        <v>100</v>
      </c>
      <c r="G156" s="246">
        <v>100</v>
      </c>
      <c r="H156" s="245">
        <v>100</v>
      </c>
      <c r="I156" s="257">
        <f t="shared" si="6"/>
        <v>1</v>
      </c>
      <c r="J156" s="259">
        <f t="shared" si="7"/>
        <v>1</v>
      </c>
      <c r="K156" s="63"/>
    </row>
    <row r="157" spans="1:11" ht="72">
      <c r="A157" s="64" t="s">
        <v>100</v>
      </c>
      <c r="B157" s="116" t="s">
        <v>172</v>
      </c>
      <c r="C157" s="39" t="s">
        <v>129</v>
      </c>
      <c r="D157" s="158"/>
      <c r="E157" s="169">
        <v>25</v>
      </c>
      <c r="F157" s="169">
        <v>35</v>
      </c>
      <c r="G157" s="169">
        <v>35</v>
      </c>
      <c r="H157" s="227">
        <v>35</v>
      </c>
      <c r="I157" s="257"/>
      <c r="J157" s="259">
        <f t="shared" si="7"/>
        <v>1.4</v>
      </c>
      <c r="K157" s="54"/>
    </row>
    <row r="158" spans="1:11" ht="90">
      <c r="A158" s="64" t="s">
        <v>100</v>
      </c>
      <c r="B158" s="116" t="s">
        <v>173</v>
      </c>
      <c r="C158" s="39" t="s">
        <v>129</v>
      </c>
      <c r="D158" s="154"/>
      <c r="E158" s="227"/>
      <c r="F158" s="169"/>
      <c r="G158" s="169"/>
      <c r="H158" s="227"/>
      <c r="I158" s="257"/>
      <c r="J158" s="259"/>
      <c r="K158" s="54"/>
    </row>
    <row r="159" spans="1:11" ht="90">
      <c r="A159" s="64" t="s">
        <v>100</v>
      </c>
      <c r="B159" s="116" t="s">
        <v>174</v>
      </c>
      <c r="C159" s="39" t="s">
        <v>129</v>
      </c>
      <c r="D159" s="154"/>
      <c r="E159" s="227">
        <v>75</v>
      </c>
      <c r="F159" s="169">
        <v>78</v>
      </c>
      <c r="G159" s="169">
        <v>78</v>
      </c>
      <c r="H159" s="227">
        <v>78</v>
      </c>
      <c r="I159" s="257"/>
      <c r="J159" s="259">
        <f t="shared" si="7"/>
        <v>1.04</v>
      </c>
      <c r="K159" s="54"/>
    </row>
    <row r="160" spans="1:11">
      <c r="A160" s="71">
        <v>2</v>
      </c>
      <c r="B160" s="66" t="s">
        <v>130</v>
      </c>
      <c r="C160" s="71"/>
      <c r="D160" s="159"/>
      <c r="E160" s="245"/>
      <c r="F160" s="247"/>
      <c r="G160" s="247"/>
      <c r="H160" s="247"/>
      <c r="I160" s="257"/>
      <c r="J160" s="259"/>
      <c r="K160" s="67"/>
    </row>
    <row r="161" spans="1:11">
      <c r="A161" s="125"/>
      <c r="B161" s="117" t="s">
        <v>131</v>
      </c>
      <c r="C161" s="125"/>
      <c r="D161" s="160"/>
      <c r="E161" s="228"/>
      <c r="F161" s="228"/>
      <c r="G161" s="228"/>
      <c r="H161" s="228"/>
      <c r="I161" s="257"/>
      <c r="J161" s="259"/>
      <c r="K161" s="118"/>
    </row>
    <row r="162" spans="1:11">
      <c r="A162" s="120">
        <v>3</v>
      </c>
      <c r="B162" s="123" t="s">
        <v>168</v>
      </c>
      <c r="C162" s="122" t="s">
        <v>169</v>
      </c>
      <c r="D162" s="161">
        <v>2</v>
      </c>
      <c r="E162" s="248"/>
      <c r="F162" s="249">
        <v>9</v>
      </c>
      <c r="G162" s="249">
        <v>0</v>
      </c>
      <c r="H162" s="249">
        <v>9</v>
      </c>
      <c r="I162" s="257">
        <f t="shared" si="6"/>
        <v>4.5</v>
      </c>
      <c r="J162" s="259"/>
      <c r="K162" s="119"/>
    </row>
    <row r="163" spans="1:11">
      <c r="A163" s="122"/>
      <c r="B163" s="121" t="s">
        <v>170</v>
      </c>
      <c r="C163" s="122" t="s">
        <v>169</v>
      </c>
      <c r="D163" s="161"/>
      <c r="E163" s="248"/>
      <c r="F163" s="249"/>
      <c r="G163" s="249"/>
      <c r="H163" s="249"/>
      <c r="I163" s="257"/>
      <c r="J163" s="259"/>
      <c r="K163" s="119"/>
    </row>
    <row r="164" spans="1:11">
      <c r="A164" s="119"/>
      <c r="B164" s="121" t="s">
        <v>171</v>
      </c>
      <c r="C164" s="122" t="s">
        <v>169</v>
      </c>
      <c r="D164" s="161">
        <v>2</v>
      </c>
      <c r="E164" s="248"/>
      <c r="F164" s="249">
        <v>9</v>
      </c>
      <c r="G164" s="249">
        <v>0</v>
      </c>
      <c r="H164" s="249">
        <v>9</v>
      </c>
      <c r="I164" s="257">
        <f t="shared" si="6"/>
        <v>4.5</v>
      </c>
      <c r="J164" s="259"/>
      <c r="K164" s="119"/>
    </row>
    <row r="165" spans="1:11">
      <c r="E165" s="250"/>
      <c r="F165" s="251"/>
      <c r="G165" s="251"/>
      <c r="H165" s="251"/>
    </row>
  </sheetData>
  <mergeCells count="12">
    <mergeCell ref="A1:K1"/>
    <mergeCell ref="A116:A119"/>
    <mergeCell ref="A149:A153"/>
    <mergeCell ref="K5:K6"/>
    <mergeCell ref="A2:K2"/>
    <mergeCell ref="A3:K3"/>
    <mergeCell ref="I5:J5"/>
    <mergeCell ref="A5:A6"/>
    <mergeCell ref="B5:B6"/>
    <mergeCell ref="C5:C6"/>
    <mergeCell ref="E5:H5"/>
    <mergeCell ref="D5:D6"/>
  </mergeCells>
  <phoneticPr fontId="185" type="noConversion"/>
  <pageMargins left="0.51181102362204722" right="0.1574803149606299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G7" sqref="G7"/>
    </sheetView>
  </sheetViews>
  <sheetFormatPr defaultRowHeight="14.4"/>
  <cols>
    <col min="2" max="2" width="27.21875" customWidth="1"/>
  </cols>
  <sheetData>
    <row r="1" spans="1:24">
      <c r="A1" s="72" t="s">
        <v>134</v>
      </c>
      <c r="B1" s="73"/>
      <c r="C1" s="73"/>
      <c r="D1" s="73"/>
      <c r="E1" s="280"/>
      <c r="F1" s="280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15.6">
      <c r="A2" s="281" t="s">
        <v>175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</row>
    <row r="3" spans="1:24" ht="15.6">
      <c r="A3" s="282" t="s">
        <v>180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</row>
    <row r="4" spans="1:2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4"/>
      <c r="R4" s="74"/>
      <c r="S4" s="74"/>
      <c r="T4" s="74"/>
      <c r="U4" s="74"/>
      <c r="V4" s="283" t="s">
        <v>135</v>
      </c>
      <c r="W4" s="283"/>
      <c r="X4" s="283"/>
    </row>
    <row r="5" spans="1:24" ht="36" customHeight="1">
      <c r="A5" s="278" t="s">
        <v>136</v>
      </c>
      <c r="B5" s="278" t="s">
        <v>137</v>
      </c>
      <c r="C5" s="278" t="s">
        <v>138</v>
      </c>
      <c r="D5" s="275" t="s">
        <v>139</v>
      </c>
      <c r="E5" s="276"/>
      <c r="F5" s="276"/>
      <c r="G5" s="276"/>
      <c r="H5" s="277"/>
      <c r="I5" s="278" t="s">
        <v>176</v>
      </c>
      <c r="J5" s="278"/>
      <c r="K5" s="278"/>
      <c r="L5" s="278"/>
      <c r="M5" s="279" t="s">
        <v>177</v>
      </c>
      <c r="N5" s="279"/>
      <c r="O5" s="279"/>
      <c r="P5" s="279"/>
      <c r="Q5" s="278" t="s">
        <v>140</v>
      </c>
      <c r="R5" s="278"/>
      <c r="S5" s="278"/>
      <c r="T5" s="278"/>
      <c r="U5" s="278" t="s">
        <v>141</v>
      </c>
      <c r="V5" s="278"/>
      <c r="W5" s="278"/>
      <c r="X5" s="278"/>
    </row>
    <row r="6" spans="1:24">
      <c r="A6" s="278" t="s">
        <v>136</v>
      </c>
      <c r="B6" s="278"/>
      <c r="C6" s="278"/>
      <c r="D6" s="274" t="s">
        <v>142</v>
      </c>
      <c r="E6" s="274" t="s">
        <v>143</v>
      </c>
      <c r="F6" s="275" t="str">
        <f>+J6</f>
        <v>Trong đó</v>
      </c>
      <c r="G6" s="276"/>
      <c r="H6" s="277"/>
      <c r="I6" s="278" t="s">
        <v>144</v>
      </c>
      <c r="J6" s="278" t="s">
        <v>145</v>
      </c>
      <c r="K6" s="278"/>
      <c r="L6" s="278"/>
      <c r="M6" s="279"/>
      <c r="N6" s="279"/>
      <c r="O6" s="279"/>
      <c r="P6" s="279"/>
      <c r="Q6" s="279" t="s">
        <v>178</v>
      </c>
      <c r="R6" s="279"/>
      <c r="S6" s="279"/>
      <c r="T6" s="279"/>
      <c r="U6" s="279" t="str">
        <f>+Q6</f>
        <v>Lũy kế từ đầu năm đến hết 30/9/2025</v>
      </c>
      <c r="V6" s="279"/>
      <c r="W6" s="279"/>
      <c r="X6" s="279"/>
    </row>
    <row r="7" spans="1:24" ht="27.6">
      <c r="A7" s="278"/>
      <c r="B7" s="278"/>
      <c r="C7" s="278"/>
      <c r="D7" s="274"/>
      <c r="E7" s="274"/>
      <c r="F7" s="76" t="str">
        <f>+J7</f>
        <v>Nước ngoài</v>
      </c>
      <c r="G7" s="76" t="str">
        <f>+K7</f>
        <v>TW</v>
      </c>
      <c r="H7" s="76" t="str">
        <f>+L7</f>
        <v>Tỉnh</v>
      </c>
      <c r="I7" s="278"/>
      <c r="J7" s="76" t="str">
        <f>+N7</f>
        <v>Nước ngoài</v>
      </c>
      <c r="K7" s="76" t="str">
        <f>+O7</f>
        <v>TW</v>
      </c>
      <c r="L7" s="76" t="str">
        <f>+P7</f>
        <v>Tỉnh</v>
      </c>
      <c r="M7" s="76" t="s">
        <v>146</v>
      </c>
      <c r="N7" s="76" t="s">
        <v>147</v>
      </c>
      <c r="O7" s="76" t="s">
        <v>148</v>
      </c>
      <c r="P7" s="76" t="s">
        <v>149</v>
      </c>
      <c r="Q7" s="76" t="s">
        <v>146</v>
      </c>
      <c r="R7" s="76" t="s">
        <v>147</v>
      </c>
      <c r="S7" s="76" t="s">
        <v>148</v>
      </c>
      <c r="T7" s="76" t="s">
        <v>149</v>
      </c>
      <c r="U7" s="76" t="s">
        <v>141</v>
      </c>
      <c r="V7" s="76" t="str">
        <f>+R7</f>
        <v>Nước ngoài</v>
      </c>
      <c r="W7" s="76" t="s">
        <v>148</v>
      </c>
      <c r="X7" s="76" t="s">
        <v>149</v>
      </c>
    </row>
    <row r="8" spans="1:24">
      <c r="A8" s="77"/>
      <c r="B8" s="78" t="s">
        <v>150</v>
      </c>
      <c r="C8" s="77"/>
      <c r="D8" s="77"/>
      <c r="E8" s="77"/>
      <c r="F8" s="77"/>
      <c r="G8" s="77"/>
      <c r="H8" s="77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80" t="s">
        <v>7</v>
      </c>
      <c r="B9" s="81" t="s">
        <v>151</v>
      </c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>
      <c r="A10" s="84">
        <v>1</v>
      </c>
      <c r="B10" s="85" t="s">
        <v>152</v>
      </c>
      <c r="C10" s="86"/>
      <c r="D10" s="86"/>
      <c r="E10" s="86"/>
      <c r="F10" s="86"/>
      <c r="G10" s="86"/>
      <c r="H10" s="86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spans="1:24">
      <c r="A11" s="84">
        <v>2</v>
      </c>
      <c r="B11" s="85" t="s">
        <v>152</v>
      </c>
      <c r="C11" s="86"/>
      <c r="D11" s="86"/>
      <c r="E11" s="86"/>
      <c r="F11" s="86"/>
      <c r="G11" s="86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spans="1:24">
      <c r="A12" s="84">
        <v>3</v>
      </c>
      <c r="B12" s="85" t="s">
        <v>153</v>
      </c>
      <c r="C12" s="86"/>
      <c r="D12" s="86"/>
      <c r="E12" s="86"/>
      <c r="F12" s="86"/>
      <c r="G12" s="86"/>
      <c r="H12" s="86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24">
      <c r="A13" s="84"/>
      <c r="B13" s="88"/>
      <c r="C13" s="89"/>
      <c r="D13" s="89"/>
      <c r="E13" s="89"/>
      <c r="F13" s="89"/>
      <c r="G13" s="89"/>
      <c r="H13" s="89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spans="1:24">
      <c r="A14" s="84" t="s">
        <v>154</v>
      </c>
      <c r="B14" s="85" t="s">
        <v>155</v>
      </c>
      <c r="C14" s="89"/>
      <c r="D14" s="89"/>
      <c r="E14" s="89"/>
      <c r="F14" s="89"/>
      <c r="G14" s="89"/>
      <c r="H14" s="89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1:24">
      <c r="A15" s="84">
        <v>1</v>
      </c>
      <c r="B15" s="85" t="s">
        <v>152</v>
      </c>
      <c r="C15" s="86"/>
      <c r="D15" s="86"/>
      <c r="E15" s="86"/>
      <c r="F15" s="86"/>
      <c r="G15" s="86"/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1:24">
      <c r="A16" s="84">
        <v>2</v>
      </c>
      <c r="B16" s="85" t="s">
        <v>152</v>
      </c>
      <c r="C16" s="86"/>
      <c r="D16" s="86"/>
      <c r="E16" s="86"/>
      <c r="F16" s="86"/>
      <c r="G16" s="86"/>
      <c r="H16" s="86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24">
      <c r="A17" s="84">
        <v>3</v>
      </c>
      <c r="B17" s="85" t="s">
        <v>153</v>
      </c>
      <c r="C17" s="86"/>
      <c r="D17" s="86"/>
      <c r="E17" s="86"/>
      <c r="F17" s="86"/>
      <c r="G17" s="86"/>
      <c r="H17" s="86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1:24">
      <c r="A18" s="84" t="s">
        <v>156</v>
      </c>
      <c r="B18" s="85" t="s">
        <v>157</v>
      </c>
      <c r="C18" s="89"/>
      <c r="D18" s="89"/>
      <c r="E18" s="89"/>
      <c r="F18" s="89"/>
      <c r="G18" s="89"/>
      <c r="H18" s="89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1:24">
      <c r="A19" s="84">
        <v>1</v>
      </c>
      <c r="B19" s="85" t="s">
        <v>152</v>
      </c>
      <c r="C19" s="92"/>
      <c r="D19" s="92"/>
      <c r="E19" s="92"/>
      <c r="F19" s="92"/>
      <c r="G19" s="92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>
      <c r="A20" s="84">
        <v>2</v>
      </c>
      <c r="B20" s="85" t="s">
        <v>152</v>
      </c>
      <c r="C20" s="92"/>
      <c r="D20" s="92"/>
      <c r="E20" s="92"/>
      <c r="F20" s="92"/>
      <c r="G20" s="92"/>
      <c r="H20" s="92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4">
      <c r="A21" s="84">
        <v>3</v>
      </c>
      <c r="B21" s="85" t="s">
        <v>153</v>
      </c>
      <c r="C21" s="92"/>
      <c r="D21" s="92"/>
      <c r="E21" s="92"/>
      <c r="F21" s="92"/>
      <c r="G21" s="92"/>
      <c r="H21" s="92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</row>
    <row r="22" spans="1:24">
      <c r="A22" s="94"/>
      <c r="B22" s="95"/>
      <c r="C22" s="92"/>
      <c r="D22" s="92"/>
      <c r="E22" s="92"/>
      <c r="F22" s="92"/>
      <c r="G22" s="92"/>
      <c r="H22" s="9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</row>
    <row r="23" spans="1:24">
      <c r="A23" s="96"/>
      <c r="B23" s="97"/>
      <c r="C23" s="98"/>
      <c r="D23" s="98"/>
      <c r="E23" s="98"/>
      <c r="F23" s="98"/>
      <c r="G23" s="98"/>
      <c r="H23" s="98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</row>
  </sheetData>
  <mergeCells count="19">
    <mergeCell ref="E1:F1"/>
    <mergeCell ref="U6:X6"/>
    <mergeCell ref="A2:X2"/>
    <mergeCell ref="A3:X3"/>
    <mergeCell ref="V4:X4"/>
    <mergeCell ref="A5:A7"/>
    <mergeCell ref="B5:B7"/>
    <mergeCell ref="C5:C7"/>
    <mergeCell ref="D5:H5"/>
    <mergeCell ref="I5:L5"/>
    <mergeCell ref="M5:P6"/>
    <mergeCell ref="Q5:T5"/>
    <mergeCell ref="U5:X5"/>
    <mergeCell ref="D6:D7"/>
    <mergeCell ref="E6:E7"/>
    <mergeCell ref="F6:H6"/>
    <mergeCell ref="I6:I7"/>
    <mergeCell ref="J6:L6"/>
    <mergeCell ref="Q6:T6"/>
  </mergeCells>
  <pageMargins left="0.7" right="0.7" top="0.75" bottom="0.75" header="0.3" footer="0.3"/>
  <pageSetup paperSize="9" scale="45" orientation="landscape" copies="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bieu 1</vt:lpstr>
      <vt:lpstr>bieu 2</vt:lpstr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MAY TINH KHANH LOC</cp:lastModifiedBy>
  <cp:lastPrinted>2025-08-21T01:44:49Z</cp:lastPrinted>
  <dcterms:created xsi:type="dcterms:W3CDTF">2020-09-28T01:41:06Z</dcterms:created>
  <dcterms:modified xsi:type="dcterms:W3CDTF">2025-08-21T01:45:15Z</dcterms:modified>
</cp:coreProperties>
</file>